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firstSheet="7"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<sst xmlns="http://schemas.openxmlformats.org/spreadsheetml/2006/main" count="1588" uniqueCount="574">
  <si>
    <t>预算01-1表</t>
  </si>
  <si>
    <t>2025年部门财务收支预算总表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</si>
  <si>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</si>
  <si>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</si>
  <si>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</si>
  <si>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</si>
  <si>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</si>
  <si>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</si>
  <si>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</si>
  <si>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</si>
  <si>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</si>
  <si>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</si>
  <si>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</si>
  <si>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</si>
  <si>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</si>
  <si>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</si>
  <si>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</si>
  <si>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</si>
  <si>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</si>
  <si>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</si>
  <si>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</si>
  <si>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</si>
  <si>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</si>
  <si>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</si>
  <si>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</si>
  <si>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</si>
  <si>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</si>
  <si>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</si>
  <si>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</si>
  <si>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</si>
  <si>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</si>
  <si>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</si>
  <si>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</si>
  <si>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</si>
  <si>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</si>
  <si>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</si>
  <si>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</si>
  <si>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</si>
  <si>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</si>
  <si>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</si>
  <si>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</si>
  <si>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</si>
  <si>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</si>
  <si>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</si>
  <si>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</si>
  <si>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390</t>
  </si>
  <si>
    <t>中共云南省委金融委员会办公室</t>
  </si>
  <si>
    <t>390001</t>
  </si>
  <si>
    <t>预算01-3表</t>
  </si>
  <si>
    <t>2025年部门支出预算表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</si>
  <si>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</si>
  <si>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</si>
  <si>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</si>
  <si>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</si>
  <si>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</si>
  <si>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</si>
  <si>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</si>
  <si>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</si>
  <si>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</si>
  <si>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</si>
  <si>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</si>
  <si>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</si>
  <si>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</si>
  <si>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20103</t>
  </si>
  <si>
    <t>政府办公厅（室）及相关机构事务</t>
  </si>
  <si>
    <t>2010301</t>
  </si>
  <si>
    <t>行政运行</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</si>
  <si>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</si>
  <si>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</si>
  <si>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</si>
  <si>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</si>
  <si>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</si>
  <si>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</si>
  <si>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</si>
  <si>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</si>
  <si>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</si>
  <si>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</si>
  <si>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</si>
  <si>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</si>
  <si>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</si>
  <si>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</si>
  <si>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</si>
  <si>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</si>
  <si>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</si>
  <si>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</si>
  <si>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</si>
  <si>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</si>
  <si>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</si>
  <si>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217</t>
  </si>
  <si>
    <t>金融支出</t>
  </si>
  <si>
    <t>21701</t>
  </si>
  <si>
    <t>金融部门行政支出</t>
  </si>
  <si>
    <t>2170102</t>
  </si>
  <si>
    <t>一般行政管理事务</t>
  </si>
  <si>
    <t>2170199</t>
  </si>
  <si>
    <t>金融部门其他行政支出</t>
  </si>
  <si>
    <t>21702</t>
  </si>
  <si>
    <t>金融部门监管支出</t>
  </si>
  <si>
    <t>2170204</t>
  </si>
  <si>
    <t>重点金融机构监管</t>
  </si>
  <si>
    <t>2170206</t>
  </si>
  <si>
    <t>金融行业电子化建设</t>
  </si>
  <si>
    <t>221</t>
  </si>
  <si>
    <t>住房保障支出</t>
  </si>
  <si>
    <t>22102</t>
  </si>
  <si>
    <t>住房改革支出</t>
  </si>
  <si>
    <t>2210201</t>
  </si>
  <si>
    <t>住房公积金</t>
  </si>
  <si>
    <t>合  计</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</si>
  <si>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</si>
  <si>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</si>
  <si>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</si>
  <si>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</si>
  <si>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</si>
  <si>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</si>
  <si>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</si>
  <si>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</si>
  <si>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</si>
  <si>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</si>
  <si>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</si>
  <si>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</si>
  <si>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2025年一般公共预算支出预算表（按功能科目分类）</t>
  </si>
  <si>
    <t>部门预算支出功能分类科目</t>
  </si>
  <si>
    <t>人员经费</t>
  </si>
  <si>
    <t>公用经费</t>
  </si>
  <si>
    <t>1</t>
  </si>
  <si>
    <t>2</t>
  </si>
  <si>
    <t>3</t>
  </si>
  <si>
    <t>4</t>
  </si>
  <si>
    <t>5</t>
  </si>
  <si>
    <t>6</t>
  </si>
  <si>
    <t>预算03表</t>
  </si>
  <si>
    <t>2025年一般公共预算“三公”经费支出预算表</t>
  </si>
  <si>
    <t>单位：元</t>
  </si>
  <si>
    <t>“三公”经费合计</t>
  </si>
  <si>
    <t>因公出国（境）费</t>
  </si>
  <si>
    <t>公务用车购置及运行费</t>
  </si>
  <si>
    <t>公务接待费</t>
  </si>
  <si>
    <t>公务用车购置费</t>
  </si>
  <si>
    <t>公务用车运行费</t>
  </si>
  <si>
    <t>预算04表</t>
  </si>
  <si>
    <t>2025年部门基本支出预算表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</si>
  <si>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</si>
  <si>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</si>
  <si>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</si>
  <si>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</si>
  <si>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</si>
  <si>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</si>
  <si>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</si>
  <si>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</si>
  <si>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</si>
  <si>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</si>
  <si>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</si>
  <si>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</si>
  <si>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</si>
  <si>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</si>
  <si>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</si>
  <si>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530000210000000022790</t>
  </si>
  <si>
    <t>行政人员支出工资</t>
  </si>
  <si>
    <t>30101</t>
  </si>
  <si>
    <t>基本工资</t>
  </si>
  <si>
    <t>30102</t>
  </si>
  <si>
    <t>津贴补贴</t>
  </si>
  <si>
    <t>30103</t>
  </si>
  <si>
    <t>奖金</t>
  </si>
  <si>
    <t>530000210000000022791</t>
  </si>
  <si>
    <t>事业人员支出工资</t>
  </si>
  <si>
    <t>30107</t>
  </si>
  <si>
    <t>绩效工资</t>
  </si>
  <si>
    <t>530000210000000022792</t>
  </si>
  <si>
    <t>社会保障缴费</t>
  </si>
  <si>
    <t>30108</t>
  </si>
  <si>
    <t>机关事业单位基本养老保险缴费</t>
  </si>
  <si>
    <t>30112</t>
  </si>
  <si>
    <t>其他社会保障缴费</t>
  </si>
  <si>
    <t>30110</t>
  </si>
  <si>
    <t>职工基本医疗保险缴费</t>
  </si>
  <si>
    <t>30111</t>
  </si>
  <si>
    <t>公务员医疗补助缴费</t>
  </si>
  <si>
    <t>530000210000000022794</t>
  </si>
  <si>
    <t>30113</t>
  </si>
  <si>
    <t>530000210000000022797</t>
  </si>
  <si>
    <t>公车购置及运维费</t>
  </si>
  <si>
    <t>30231</t>
  </si>
  <si>
    <t>公务用车运行维护费</t>
  </si>
  <si>
    <t>530000210000000022799</t>
  </si>
  <si>
    <t>30217</t>
  </si>
  <si>
    <t>530000210000000022800</t>
  </si>
  <si>
    <t>行政人员公务交通补贴</t>
  </si>
  <si>
    <t>30239</t>
  </si>
  <si>
    <t>其他交通费用</t>
  </si>
  <si>
    <t>530000210000000022801</t>
  </si>
  <si>
    <t>工会经费</t>
  </si>
  <si>
    <t>30228</t>
  </si>
  <si>
    <t>530000210000000022802</t>
  </si>
  <si>
    <t>一般公用经费</t>
  </si>
  <si>
    <t>30201</t>
  </si>
  <si>
    <t>办公费</t>
  </si>
  <si>
    <t>30202</t>
  </si>
  <si>
    <t>印刷费</t>
  </si>
  <si>
    <t>30205</t>
  </si>
  <si>
    <t>水费</t>
  </si>
  <si>
    <t>30206</t>
  </si>
  <si>
    <t>电费</t>
  </si>
  <si>
    <t>30207</t>
  </si>
  <si>
    <t>邮电费</t>
  </si>
  <si>
    <t>30209</t>
  </si>
  <si>
    <t>物业管理费</t>
  </si>
  <si>
    <t>30211</t>
  </si>
  <si>
    <t>差旅费</t>
  </si>
  <si>
    <t>30213</t>
  </si>
  <si>
    <t>维修（护）费</t>
  </si>
  <si>
    <t>30215</t>
  </si>
  <si>
    <t>会议费</t>
  </si>
  <si>
    <t>30216</t>
  </si>
  <si>
    <t>培训费</t>
  </si>
  <si>
    <t>30229</t>
  </si>
  <si>
    <t>福利费</t>
  </si>
  <si>
    <t>30299</t>
  </si>
  <si>
    <t>其他商品和服务支出</t>
  </si>
  <si>
    <t>530000241100002221308</t>
  </si>
  <si>
    <t>行政人员绩效奖</t>
  </si>
  <si>
    <t>预算05-1表</t>
  </si>
  <si>
    <t>2025年部门项目支出预算表</t>
  </si>
  <si>
    <t>项目分类</t>
  </si>
  <si>
    <t>项目单位</t>
  </si>
  <si>
    <t>本年拨款</t>
  </si>
  <si>
    <t>其中：本次下达</t>
  </si>
  <si>
    <t>2024年第二批云南省决策咨询研究课题经费</t>
  </si>
  <si>
    <t>专项业务类</t>
  </si>
  <si>
    <t>530000241100003348078</t>
  </si>
  <si>
    <t>30227</t>
  </si>
  <si>
    <t>委托业务费</t>
  </si>
  <si>
    <t>部门预算机动经费</t>
  </si>
  <si>
    <t>其他运转类</t>
  </si>
  <si>
    <t>530000241100002032171</t>
  </si>
  <si>
    <t>31002</t>
  </si>
  <si>
    <t>办公设备购置</t>
  </si>
  <si>
    <t>地方金融监管与风险防范处置项目经费</t>
  </si>
  <si>
    <t>530000200000000004758</t>
  </si>
  <si>
    <t>30226</t>
  </si>
  <si>
    <t>劳务费</t>
  </si>
  <si>
    <t>30907</t>
  </si>
  <si>
    <t>信息网络及软件购置更新</t>
  </si>
  <si>
    <t>金融发展协调服务保障项目经费</t>
  </si>
  <si>
    <t>530000200000000000075</t>
  </si>
  <si>
    <t>31007</t>
  </si>
  <si>
    <t>其他人员支出</t>
  </si>
  <si>
    <t>民生类</t>
  </si>
  <si>
    <t>530000231100001104386</t>
  </si>
  <si>
    <t>30199</t>
  </si>
  <si>
    <t>其他工资福利支出</t>
  </si>
  <si>
    <t>因公出国（境）专项经费</t>
  </si>
  <si>
    <t>因公出国（境）经费</t>
  </si>
  <si>
    <t>530000200000000010895</t>
  </si>
  <si>
    <t>30212</t>
  </si>
  <si>
    <t>因公出国（境）费用</t>
  </si>
  <si>
    <t>政务信息化运维服务项目补助资金</t>
  </si>
  <si>
    <t>专业信息系统运行维护费</t>
  </si>
  <si>
    <t>530000251100003275305</t>
  </si>
  <si>
    <t>30214</t>
  </si>
  <si>
    <t>租赁费</t>
  </si>
  <si>
    <t>中共云南省委金融委员会办公室信创项目资金</t>
  </si>
  <si>
    <t>530000251100003874909</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</si>
  <si>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</si>
  <si>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</si>
  <si>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</si>
  <si>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</si>
  <si>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</si>
  <si>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</si>
  <si>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</si>
  <si>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</si>
  <si>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</si>
  <si>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</si>
  <si>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</si>
  <si>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</si>
  <si>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做好本部门编外人员工资保障，按规定落实编外人员各项待遇，支持部门正常履职。</t>
  </si>
  <si>
    <t>产出指标</t>
  </si>
  <si>
    <t>数量指标</t>
  </si>
  <si>
    <t>工资发放人数</t>
  </si>
  <si>
    <t>=</t>
  </si>
  <si>
    <t>人</t>
  </si>
  <si>
    <t>定量指标</t>
  </si>
  <si>
    <t>反映部门（单位）实际发放工资人员数量。</t>
  </si>
  <si>
    <t>效益指标</t>
  </si>
  <si>
    <t>社会效益</t>
  </si>
  <si>
    <t>部门运转</t>
  </si>
  <si>
    <t>正常运转</t>
  </si>
  <si>
    <t>定性指标</t>
  </si>
  <si>
    <t>反映部门（单位）运转情况。</t>
  </si>
  <si>
    <t>满意度指标</t>
  </si>
  <si>
    <t>服务对象满意度</t>
  </si>
  <si>
    <t>单位编外人员满意度</t>
  </si>
  <si>
    <t>&gt;=</t>
  </si>
  <si>
    <t>90</t>
  </si>
  <si>
    <t>%</t>
  </si>
  <si>
    <t>反映部门（单位）编外人员对工资发放的满意程度。</t>
  </si>
  <si>
    <t>做好网络安全和信息化建设；小额贷款公司等监管系统功能更加完善，监管能力及行业管理水平不断提升；强化典当行风险管控，不断增强风险抵御能力，防范和化解经营风险，促进典当行业规范发展；加强商业保理业务监管，规范商业保理公司经营行为；做好融资租赁公司日常监管工作，促进行业健康持续发展的要求。</t>
  </si>
  <si>
    <t>维护平台个数</t>
  </si>
  <si>
    <t>个</t>
  </si>
  <si>
    <t>质量指标</t>
  </si>
  <si>
    <t>信息数据安全</t>
  </si>
  <si>
    <t>100</t>
  </si>
  <si>
    <t>反映信息系统相关数据安全的保障情况。</t>
  </si>
  <si>
    <t>系统正常运行率</t>
  </si>
  <si>
    <t>&gt;</t>
  </si>
  <si>
    <t>99</t>
  </si>
  <si>
    <t>系统正常运行率达到99%</t>
  </si>
  <si>
    <t>可持续影响</t>
  </si>
  <si>
    <t>系统使用年限</t>
  </si>
  <si>
    <t>年</t>
  </si>
  <si>
    <t>系统使用年限达到5年</t>
  </si>
  <si>
    <t>工作人员满意度</t>
  </si>
  <si>
    <t>80</t>
  </si>
  <si>
    <t>工作人员满意度大于80%</t>
  </si>
  <si>
    <t xml:space="preserve">1.结合当前履职要求，紧紧围绕全省中心工作和重点任务，拟开展全省金融人才培训、金融高质量发展专题培训班、全省地方金融系统处科级干部教育培训项目；巩固法律顾问工作机制通过政府购买服务方式与2家律师事务所合作开展工作，为重大决策、重大行政行为，规范性文件起草、论证、合法性审查，全面深化改革事项咨询论证等有关工作提供专业法律意见，提升依法行政工作水平，促进法治政府建设工作推进，优化法治工作机制；通过购买万德软件数据服务，做好金融数据统计分析和金融法规政策汇编工作；通过实地调研、走访、召开座谈会、协调会等形式，做好协调服务调研工作，撰写调研报告，为省委、省政府领导提供参考；做好资本市场协调服务工作；做好网络安全和信息化建设；做好机关后勤服务保障及财务服务保障管理数字化工作，为部门事业发展提供有力有效的资金支持和服务保障。
</t>
  </si>
  <si>
    <t>现场检查融资担保机构数量</t>
  </si>
  <si>
    <t>20</t>
  </si>
  <si>
    <t>现场检查融资担保机构数量。</t>
  </si>
  <si>
    <t>政府性融资担保机构在保户数</t>
  </si>
  <si>
    <t>万户</t>
  </si>
  <si>
    <t>政府性融资担保机构在保余额</t>
  </si>
  <si>
    <t>300</t>
  </si>
  <si>
    <t>亿元</t>
  </si>
  <si>
    <t>开展各类培训场数</t>
  </si>
  <si>
    <t>场</t>
  </si>
  <si>
    <t>开展各类培训大于等于3场</t>
  </si>
  <si>
    <t>各类培训单次人数</t>
  </si>
  <si>
    <t>200</t>
  </si>
  <si>
    <t>每次培训人数不少于200人</t>
  </si>
  <si>
    <t>wind软件数据与技术服务</t>
  </si>
  <si>
    <t>1.00</t>
  </si>
  <si>
    <t>项</t>
  </si>
  <si>
    <t>wind软件数据与技术服务等于1项</t>
  </si>
  <si>
    <t>法律顾问服务</t>
  </si>
  <si>
    <t>法律顾问服务等于1项</t>
  </si>
  <si>
    <t>金融大讲堂举办期数</t>
  </si>
  <si>
    <t>10</t>
  </si>
  <si>
    <t>期</t>
  </si>
  <si>
    <t>每年不少于10期</t>
  </si>
  <si>
    <t>金融大讲堂参训学员数</t>
  </si>
  <si>
    <t>20000</t>
  </si>
  <si>
    <t>人次</t>
  </si>
  <si>
    <t>全年参训人数应不少于20000人次</t>
  </si>
  <si>
    <t>2.按照《融资担保公司监督管理条例》及四项配套制度，对持证经营融资担保机构加强监管，完成分类监管评级工作。完善融资性担保行业监管信息系统功能，加强非现场监管力度。开展融资担保行业监管业务培训，做好融资担保体系建设专项资金审核工作，充分发挥政府性融资担保作用，更加积极支持小微企业和“三农”主体融资增信，落实《国务院办公厅关于有效发挥政府性融资担保基金作用切实支持小微企业和“三农”发展的指导意见》（国办发〔2019〕6号）的要求，合作机构支持小微企业融资的担保金额和户数占比不低于80%，其中，单户担保金额500万元及以下的占比不得低于50%。平均担保费降至1%以下。</t>
  </si>
  <si>
    <t>政府性融资担保机构新增单户500万元以下小微企业和“三农”融资担保金额占比</t>
  </si>
  <si>
    <t>50</t>
  </si>
  <si>
    <t>新增单户500万元以下小微企业和“三农”融资担保金额占比</t>
  </si>
  <si>
    <t>政府性融资担保机构服务小微企业和“三农”户数比重</t>
  </si>
  <si>
    <t>采购验收合格率</t>
  </si>
  <si>
    <t>采购验收合格率达到100%</t>
  </si>
  <si>
    <t>金融数据统计分析准确率</t>
  </si>
  <si>
    <t>金融数据统计分析准确率达到99%</t>
  </si>
  <si>
    <t>经济效益</t>
  </si>
  <si>
    <t>政府性融资担保机构服务小微企业和 “三农”担保额占比</t>
  </si>
  <si>
    <t>政府性融资担保机构对小微企业和“ 三农”担保费率</t>
  </si>
  <si>
    <t>&lt;=</t>
  </si>
  <si>
    <t>规范持证融资担保公司行业发展秩序</t>
  </si>
  <si>
    <t>依法合规完成分类监管评级</t>
  </si>
  <si>
    <t>收集、分析金融发展相关舆情，规范相关工作</t>
  </si>
  <si>
    <t>有效提升</t>
  </si>
  <si>
    <t>政府性融资担保机构代偿率控制</t>
  </si>
  <si>
    <t>党建引领业务提升</t>
  </si>
  <si>
    <t>持续打造</t>
  </si>
  <si>
    <t>党建引领金融工作能力提升</t>
  </si>
  <si>
    <t>融资担保公司对服务事项的满意度</t>
  </si>
  <si>
    <t>加强对非法集资活动的监测预警和提前防范；开展对防范非法集资的集中宣传教育，提高人民群众防范非法集资的意识和识别能力；召开全省防范和处置非法集资年度工作会议，组织开展处非专兼职人员培训；依法依规实施非法集资举报奖励工作；依法开展区域性股权市场监督检查，严厉打击各类违法违规行为，维护市场秩序；依法推进区域性股权市场健康发展，助推我省上市倍增三年行动。</t>
  </si>
  <si>
    <t>防范非法集资宣传教育</t>
  </si>
  <si>
    <t>次</t>
  </si>
  <si>
    <t>开展防范非法集资宣传教育大于等于1次</t>
  </si>
  <si>
    <t>防范和处置非法集资业务培训</t>
  </si>
  <si>
    <t>开展防范和处置非法集资业务培训大于等于1次</t>
  </si>
  <si>
    <t>开展对小额贷款公司监管分类评级复评工作户数</t>
  </si>
  <si>
    <t>40.00</t>
  </si>
  <si>
    <t>家</t>
  </si>
  <si>
    <t>小额贷款公司监管分类评级复评不少于40家企业</t>
  </si>
  <si>
    <t>聘请第三方开展小额贷款公司风险机构专项核查及评审</t>
  </si>
  <si>
    <t>至少聘请1家第三方开展小额贷款公司风险机构专项核查及评审</t>
  </si>
  <si>
    <t>典当行年审户数</t>
  </si>
  <si>
    <t>20.00</t>
  </si>
  <si>
    <t>典当行年审户数大于等于20家</t>
  </si>
  <si>
    <t>融资租赁公司清理核查户数</t>
  </si>
  <si>
    <t>25.00</t>
  </si>
  <si>
    <t>融资租赁公司清理核查大于等于25家企业</t>
  </si>
  <si>
    <t>融资租赁监管现场检查区域数量</t>
  </si>
  <si>
    <t>3.00</t>
  </si>
  <si>
    <t>融资租赁监管现场检查3个州市</t>
  </si>
  <si>
    <t xml:space="preserve">全年监管服务小额贷款公司不低于160家，地方资产管理公司不低于1家；小额贷款公司发放支农支小贷款余额占比不低于50%，地方资产管理公司收缩非核心业务，专注主责主业，积极参与金融企业不良资产的收购与处置工作，协助地方政府有效化解金融和实体企业风险，维护区域金融稳定，助力经济恢复和疫情防控；小额贷款公司监管系统功能更加完善，初步建成地方资产管理公司信息报送系统；进一步完善小额贷款公司、地方资产管理公司监管政策；全年完成小额贷款公司监管及高管人员培训不少于2次400人次，监管能力及行业管理水平不断提升。
进一步加强对各州市监管部门督促和指导，强化典当行风险管控，不断增强风险抵御能力，防范和化解经营风险，促进典当行业规范发展，指导典当行业为中小企业和个人提供以财产作为抵质押进行有偿有期借贷融资；加强商业保理业务监管，规范商业保理公司经营行为，促进中国（云南）自由贸易试验区商业保理企业健康有序发展；做好融资租赁公司日常监管工作，促进行业健康持续发展的要求。
</t>
  </si>
  <si>
    <t>自贸试验片区进行调研</t>
  </si>
  <si>
    <t>不少于2个自贸试验片区调研</t>
  </si>
  <si>
    <t>融资租赁、商业保理监管业务培训</t>
  </si>
  <si>
    <t>80.00</t>
  </si>
  <si>
    <t>对融资租赁、商业保理公司监管及从业人员培训不少于80人次</t>
  </si>
  <si>
    <t>现场检查</t>
  </si>
  <si>
    <t>5.00</t>
  </si>
  <si>
    <t>在3个自贸片区和16个州市中选取并开展现场检查不少于5次</t>
  </si>
  <si>
    <t>非法集资风险防范预警核查率</t>
  </si>
  <si>
    <t>90.00</t>
  </si>
  <si>
    <t>非法集资风险防范预警核查率大于90%</t>
  </si>
  <si>
    <t>现场检查合格率</t>
  </si>
  <si>
    <t>现场检查合格率大于90%</t>
  </si>
  <si>
    <t>时效指标</t>
  </si>
  <si>
    <t>开展典当行监管业务培训</t>
  </si>
  <si>
    <t>&lt;</t>
  </si>
  <si>
    <t>6月30日</t>
  </si>
  <si>
    <t>天（工作日）</t>
  </si>
  <si>
    <t>6月30日前开展</t>
  </si>
  <si>
    <t>积极推进小额贷款公司发放支农支小贷款，促进市场健康发展</t>
  </si>
  <si>
    <t>60</t>
  </si>
  <si>
    <t>小额贷款公司发放支农支小贷款达到60亿元，促进市场健康发展</t>
  </si>
  <si>
    <t>进一步处置不良资产，有效发挥地方资产管理公司盘活存量资产作用，推动经济健康发展</t>
  </si>
  <si>
    <t>进一步处置不良资产金额达到20亿元，有效发挥地方资产管理公司盘活存量资产作用，推动经济健康发展</t>
  </si>
  <si>
    <t>加强云南省典当行监督管理，防范和化解经营风险，促进典当行业规范发展</t>
  </si>
  <si>
    <t>有效防范</t>
  </si>
  <si>
    <t>加强商业保理业务监管，规范商业保理公司经营行为，促进中国（云南）自由贸易试验区商业保理企业健康有序发展</t>
  </si>
  <si>
    <t>有效促进</t>
  </si>
  <si>
    <t>提高人民群众防范非法集资的意识和识别能力</t>
  </si>
  <si>
    <t>提高</t>
  </si>
  <si>
    <t>加强对非法集资活动的监测预警和提前防范；开展对防范非法集资的集中宣传教育，提高人民群众防范非法集资的意识和识别能力</t>
  </si>
  <si>
    <t>组织开展小额贷款公司监管分类评级工作，实施差异化监管，提升监管效率</t>
  </si>
  <si>
    <t>提升</t>
  </si>
  <si>
    <t>当票、续当凭证</t>
  </si>
  <si>
    <t>依法合规完成分类监管评级工作</t>
  </si>
  <si>
    <t>切实防范和化解风险，确保全省小额贷款公司行业健康有序规范发展</t>
  </si>
  <si>
    <t>持续推进</t>
  </si>
  <si>
    <t>社会公众满意度</t>
  </si>
  <si>
    <t>社会公众满意度大于80%</t>
  </si>
  <si>
    <t>典当行对服务事项的满意度</t>
  </si>
  <si>
    <t>85</t>
  </si>
  <si>
    <t>典当行对服务事项的满意度大于850%</t>
  </si>
  <si>
    <t>做好本部门信创项目保障，按规定落实信创项目支出。</t>
  </si>
  <si>
    <t>项目验收合格率</t>
  </si>
  <si>
    <t>反映单位项目验收合格情况</t>
  </si>
  <si>
    <t>带动省内信息产业发展</t>
  </si>
  <si>
    <t>有效带动</t>
  </si>
  <si>
    <t>项目开展带动省内信息产业发展</t>
  </si>
  <si>
    <t>用户满意度</t>
  </si>
  <si>
    <t>反映项目开展用户满意度</t>
  </si>
  <si>
    <t>（一）出访有关国家，学习先进的金融监管、金融制度体系建设、金融风险防范化解、金融创新等经验，开展金融交流；
（二）出访有关国家，开展金融招商、交流活动，寻找合作切入点；
（三）出访有关国家，深化与周边国家的金融交流合作，促进金融对外开放。</t>
  </si>
  <si>
    <t>出访限量管理国家（地区）团组数</t>
  </si>
  <si>
    <t>出访限量管理国家（地区）团组数至少为1个</t>
  </si>
  <si>
    <t>（一）出访有关国家，学习先进的金融监管、金融制度体系建设、金融风险防范化解、金融创新等经验，开展金融交流；
（二）出访有关国家,开展金融招商、交流活动，寻找合作切入点；
（三）出访有关国家，深化与周边国家的金融交流合作，促进金融对外开放。</t>
  </si>
  <si>
    <t>单个团组出访天数</t>
  </si>
  <si>
    <t>11</t>
  </si>
  <si>
    <t>天</t>
  </si>
  <si>
    <t>单个团组出访天数在11天以内</t>
  </si>
  <si>
    <t>出访任务完成率</t>
  </si>
  <si>
    <t>出访任务完成率达到100%</t>
  </si>
  <si>
    <t>经费先行审核备案率</t>
  </si>
  <si>
    <t>经费先行审核备案率达到100%</t>
  </si>
  <si>
    <t>按工作计划、相关通知等有序开展工作</t>
  </si>
  <si>
    <t>按计划开展工作</t>
  </si>
  <si>
    <t>全年按工作计划、相关通知等有序开展工作</t>
  </si>
  <si>
    <t>资金支付率</t>
  </si>
  <si>
    <t>资金支付率达到100%</t>
  </si>
  <si>
    <t>加强与其他国家的沟通联系，相互借鉴学习，促进片区和谐发展</t>
  </si>
  <si>
    <t>加强</t>
  </si>
  <si>
    <t>学习先进文化思想，提高工作人员综合素质</t>
  </si>
  <si>
    <t>出访人员满意度</t>
  </si>
  <si>
    <t>出访人员满意度在80%以上</t>
  </si>
  <si>
    <t>2025年部门预算机动经费。</t>
  </si>
  <si>
    <t>保障部门正常运转</t>
  </si>
  <si>
    <t>考核部门年度各项工作完成情况</t>
  </si>
  <si>
    <t>2024年部门预算机动经费。</t>
  </si>
  <si>
    <t>调查问卷</t>
  </si>
  <si>
    <t>预算06表</t>
  </si>
  <si>
    <t>2025年部门政府性基金预算支出预算表</t>
  </si>
  <si>
    <t>政府性基金预算支出</t>
  </si>
  <si>
    <t>注：我部门2025年无政府性基金预算支出预算。</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</si>
  <si>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</si>
  <si>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</si>
  <si>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</si>
  <si>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</si>
  <si>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</si>
  <si>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</si>
  <si>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</si>
  <si>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</si>
  <si>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</si>
  <si>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</si>
  <si>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</si>
  <si>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</si>
  <si>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金融风险信访维稳安防服务</t>
  </si>
  <si>
    <t>C05040300 保安服务</t>
  </si>
  <si>
    <t>融资担保公司分类监管评级财务法律服务</t>
  </si>
  <si>
    <t>C20030900 评审咨询服务</t>
  </si>
  <si>
    <t>C23019900 其他法律服务</t>
  </si>
  <si>
    <t>C16039900 其他数据处理服务</t>
  </si>
  <si>
    <t>金融协调保障服务</t>
  </si>
  <si>
    <t>C21040001 物业管理服务</t>
  </si>
  <si>
    <t>小额贷款公司监管分类评级复评</t>
  </si>
  <si>
    <t>资本市场发展专项资金评审</t>
  </si>
  <si>
    <t>方几</t>
  </si>
  <si>
    <t>A05010204 茶几</t>
  </si>
  <si>
    <t>台</t>
  </si>
  <si>
    <t>复印纸</t>
  </si>
  <si>
    <t>A05040101 复印纸</t>
  </si>
  <si>
    <t>包</t>
  </si>
  <si>
    <t>卡位</t>
  </si>
  <si>
    <t>A05010299 其他台、桌类</t>
  </si>
  <si>
    <t>典当行线上监管、电子年审平台维护</t>
  </si>
  <si>
    <t>C16070300 软件运维服务</t>
  </si>
  <si>
    <t>内控系统运维服务</t>
  </si>
  <si>
    <t>省融资性担保行业监管信息系统维护</t>
  </si>
  <si>
    <t>网站运行维护</t>
  </si>
  <si>
    <t>小额贷款公司监管系统维护</t>
  </si>
  <si>
    <t>办网站建设三级等保测评</t>
  </si>
  <si>
    <t>C16070200 硬件运维服务</t>
  </si>
  <si>
    <t>预算08表</t>
  </si>
  <si>
    <t>2025年部门政府购买服务预算表</t>
  </si>
  <si>
    <t>政府购买服务项目</t>
  </si>
  <si>
    <t>政府购买服务目录</t>
  </si>
  <si>
    <t>B0101 法律顾问服务</t>
  </si>
  <si>
    <t>B0701 评审服务</t>
  </si>
  <si>
    <t>B1002 数据处理服务</t>
  </si>
  <si>
    <t>B1102 物业管理服务</t>
  </si>
  <si>
    <t>B1103 安全服务</t>
  </si>
  <si>
    <t>B1001 机关信息系统开发与维护服务</t>
  </si>
  <si>
    <t>预算09-1表</t>
  </si>
  <si>
    <t>2025年省对下转移支付预算表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</si>
  <si>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</si>
  <si>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</si>
  <si>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</si>
  <si>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</si>
  <si>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</si>
  <si>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</si>
  <si>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</si>
  <si>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</si>
  <si>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</si>
  <si>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</si>
  <si>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</si>
  <si>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</si>
  <si>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</si>
  <si>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</si>
  <si>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</si>
  <si>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</si>
  <si>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</si>
  <si>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</si>
  <si>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</si>
  <si>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</si>
  <si>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</si>
  <si>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</si>
  <si>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注：我部门2025年无省对下转移支付预算。</t>
  </si>
  <si>
    <t>预算09-2表</t>
  </si>
  <si>
    <t>2025年省对下转移支付绩效目标表</t>
  </si>
  <si>
    <t>预算10表</t>
  </si>
  <si>
    <t>2025年新增资产配置表</t>
  </si>
  <si>
    <t>资产类别</t>
  </si>
  <si>
    <t>资产分类代码.名称</t>
  </si>
  <si>
    <t>资产名称</t>
  </si>
  <si>
    <t>计量单位</t>
  </si>
  <si>
    <t>财政部门批复数（元）</t>
  </si>
  <si>
    <t>单价</t>
  </si>
  <si>
    <t>金额</t>
  </si>
  <si>
    <t>7</t>
  </si>
  <si>
    <t>8</t>
  </si>
  <si>
    <t>家具和用品</t>
  </si>
  <si>
    <t>张</t>
  </si>
  <si>
    <t>预算11表</t>
  </si>
  <si>
    <t>2025年中央转移支付补助项目支出预算表</t>
  </si>
  <si>
    <t>上级补助</t>
  </si>
  <si>
    <t>注：我部门2025年无中央转移支付补助项目支出预算。</t>
  </si>
  <si>
    <t>预算12表</t>
  </si>
  <si>
    <t>2025年部门项目支出中期规划预算表</t>
  </si>
  <si>
    <t>项目级次</t>
  </si>
  <si>
    <t>2025年</t>
  </si>
  <si>
    <t>2026年</t>
  </si>
  <si>
    <t>2027年</t>
  </si>
  <si>
    <t>212 因公出国（境）经费</t>
  </si>
  <si>
    <t>本级</t>
  </si>
  <si>
    <t>223 专业信息系统运行维护费</t>
  </si>
  <si>
    <t>229 其他运转类</t>
  </si>
  <si>
    <t>311 专项业务类</t>
  </si>
  <si>
    <t>312 民生类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</si>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</sst>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hh:mm:ss"/>
    <numFmt numFmtId="178" formatCode="#,##0;\-#,##0;;@"/>
    <numFmt numFmtId="179" formatCode="#,##0.00;\-#,##0.00;;@"/>
    <numFmt numFmtId="180" formatCode="hh:mm:ss"/>
  </numFmts>
  <fonts count="39">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8" fillId="32" borderId="0" applyNumberFormat="0" applyBorder="0" applyAlignment="0" applyProtection="0">
      <alignment vertical="center"/>
    </xf>
    <xf numFmtId="176" fontId="7" fillId="0" borderId="7">
      <alignment horizontal="right" vertical="center"/>
    </xf>
    <xf numFmtId="177" fontId="7" fillId="0" borderId="7">
      <alignment horizontal="right" vertical="center"/>
    </xf>
    <xf numFmtId="178" fontId="7" fillId="0" borderId="7">
      <alignment horizontal="right" vertical="center"/>
    </xf>
    <xf numFmtId="179" fontId="7" fillId="0" borderId="7">
      <alignment horizontal="right" vertical="center"/>
    </xf>
    <xf numFmtId="179" fontId="7" fillId="0" borderId="7">
      <alignment horizontal="right" vertical="center"/>
    </xf>
    <xf numFmtId="10" fontId="7" fillId="0" borderId="7">
      <alignment horizontal="right" vertical="center"/>
    </xf>
    <xf numFmtId="49" fontId="7" fillId="0" borderId="7">
      <alignment horizontal="left" vertical="center" wrapText="1"/>
    </xf>
    <xf numFmtId="180" fontId="7" fillId="0" borderId="7">
      <alignment horizontal="right" vertical="center"/>
    </xf>
  </cellStyleXfs>
  <cellXfs count="184">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9" fontId="5" fillId="0" borderId="7" xfId="53" applyFont="1">
      <alignment horizontal="right" vertical="center"/>
    </xf>
    <xf numFmtId="49" fontId="5" fillId="0" borderId="7" xfId="55"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7" xfId="0" applyFont="1" applyBorder="1" applyAlignment="1" applyProtection="1">
      <alignment horizontal="center" vertical="center"/>
      <protection locked="0"/>
    </xf>
    <xf numFmtId="49" fontId="7" fillId="0" borderId="0" xfId="55" applyBorder="1">
      <alignment horizontal="left" vertical="center" wrapText="1"/>
    </xf>
    <xf numFmtId="49" fontId="7" fillId="0" borderId="0" xfId="55" applyBorder="1" applyAlignment="1">
      <alignment horizontal="right" vertical="center" wrapText="1"/>
    </xf>
    <xf numFmtId="49" fontId="8" fillId="0" borderId="0" xfId="55" applyFont="1" applyBorder="1" applyAlignment="1">
      <alignment horizontal="center" vertical="center" wrapText="1"/>
    </xf>
    <xf numFmtId="49" fontId="9" fillId="0" borderId="7" xfId="55" applyFont="1" applyAlignment="1">
      <alignment horizontal="center" vertical="center" wrapText="1"/>
    </xf>
    <xf numFmtId="49" fontId="10" fillId="0" borderId="7" xfId="55" applyFont="1" applyAlignment="1">
      <alignment horizontal="center" vertical="center" wrapText="1"/>
    </xf>
    <xf numFmtId="49" fontId="9" fillId="0" borderId="7" xfId="55" applyFont="1">
      <alignment horizontal="left" vertical="center" wrapText="1"/>
    </xf>
    <xf numFmtId="178" fontId="7" fillId="0" borderId="7" xfId="51">
      <alignment horizontal="right" vertical="center"/>
    </xf>
    <xf numFmtId="179" fontId="7" fillId="0" borderId="7" xfId="53">
      <alignment horizontal="right" vertical="center"/>
    </xf>
    <xf numFmtId="49" fontId="9" fillId="0" borderId="7" xfId="55" applyFont="1" applyAlignment="1">
      <alignment horizontal="left" vertical="center" wrapText="1" indent="1"/>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left" vertical="center" wrapText="1"/>
      <protection locked="0"/>
    </xf>
    <xf numFmtId="0" fontId="3" fillId="0" borderId="0" xfId="0" applyFont="1" applyAlignment="1" applyProtection="1">
      <alignment horizontal="right" vertical="center"/>
      <protection locked="0"/>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3" fillId="0" borderId="0" xfId="0" applyFont="1" applyAlignment="1" applyProtection="1">
      <alignment horizontal="right"/>
      <protection locked="0"/>
    </xf>
    <xf numFmtId="0" fontId="3" fillId="0" borderId="0" xfId="0" applyFont="1" applyAlignment="1" applyProtection="1">
      <alignment vertical="top" wrapText="1"/>
      <protection locked="0"/>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4" fontId="3" fillId="0" borderId="11" xfId="0" applyNumberFormat="1" applyFont="1" applyBorder="1" applyAlignment="1" applyProtection="1">
      <alignment horizontal="right" vertical="center"/>
      <protection locked="0"/>
    </xf>
    <xf numFmtId="0" fontId="3" fillId="0" borderId="6" xfId="0" applyFont="1" applyBorder="1" applyAlignment="1">
      <alignment horizontal="left" vertical="center" wrapText="1" indent="1"/>
    </xf>
    <xf numFmtId="0" fontId="3" fillId="0" borderId="6" xfId="0" applyFont="1" applyBorder="1" applyAlignment="1">
      <alignment horizontal="left" vertical="center" wrapText="1" indent="2"/>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4" fontId="3" fillId="0" borderId="7" xfId="0" applyNumberFormat="1" applyFont="1" applyBorder="1" applyAlignment="1" applyProtection="1">
      <alignment horizontal="right" vertical="center"/>
      <protection locked="0"/>
    </xf>
    <xf numFmtId="0" fontId="3" fillId="0" borderId="0" xfId="0" applyFont="1" applyAlignment="1">
      <alignment horizontal="left" vertical="center"/>
    </xf>
    <xf numFmtId="0" fontId="4" fillId="0" borderId="11" xfId="0" applyFont="1" applyBorder="1" applyAlignment="1">
      <alignment horizontal="center" vertical="center"/>
    </xf>
    <xf numFmtId="0" fontId="4"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0" fontId="3" fillId="0" borderId="11" xfId="0" applyFont="1" applyBorder="1" applyAlignment="1">
      <alignment horizontal="center" vertical="center" wrapText="1"/>
    </xf>
    <xf numFmtId="178" fontId="5" fillId="0" borderId="7" xfId="51"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right"/>
    </xf>
    <xf numFmtId="0" fontId="3" fillId="0" borderId="13" xfId="0" applyFont="1" applyBorder="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0" fillId="0" borderId="0" xfId="0" applyBorder="1"/>
    <xf numFmtId="0" fontId="11" fillId="0" borderId="0"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pplyProtection="1">
      <alignment horizontal="center" vertical="center"/>
      <protection locked="0"/>
    </xf>
    <xf numFmtId="0" fontId="3" fillId="0" borderId="0" xfId="0" applyFont="1" applyBorder="1" applyAlignment="1" applyProtection="1">
      <alignment horizontal="left" vertical="center"/>
      <protection locked="0"/>
    </xf>
    <xf numFmtId="0" fontId="12" fillId="0" borderId="7" xfId="0" applyFont="1" applyBorder="1" applyAlignment="1">
      <alignment horizontal="left" vertical="center" wrapText="1" indent="1"/>
    </xf>
    <xf numFmtId="0" fontId="12" fillId="0" borderId="7" xfId="0" applyFont="1" applyBorder="1" applyAlignment="1">
      <alignment horizontal="left" vertical="center" wrapText="1" indent="2"/>
    </xf>
    <xf numFmtId="0" fontId="12" fillId="0" borderId="7" xfId="0" applyFont="1" applyBorder="1" applyAlignment="1" applyProtection="1">
      <alignment horizontal="center" vertical="center" wrapText="1"/>
      <protection locked="0"/>
    </xf>
    <xf numFmtId="0" fontId="3" fillId="0" borderId="0" xfId="0" applyFont="1" applyBorder="1" applyAlignment="1" applyProtection="1">
      <alignment horizontal="right" vertical="center"/>
      <protection locked="0"/>
    </xf>
    <xf numFmtId="0" fontId="5" fillId="0" borderId="0" xfId="0" applyFont="1" applyAlignment="1">
      <alignment horizontal="left" vertical="center"/>
    </xf>
    <xf numFmtId="49" fontId="5" fillId="0" borderId="7" xfId="0" applyNumberFormat="1" applyFont="1" applyBorder="1" applyAlignment="1">
      <alignment horizontal="left" vertical="center" wrapText="1"/>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 fontId="3" fillId="0" borderId="7" xfId="0" applyNumberFormat="1" applyFont="1" applyBorder="1" applyAlignment="1" applyProtection="1">
      <alignment horizontal="right" vertical="center" wrapText="1"/>
      <protection locked="0"/>
    </xf>
    <xf numFmtId="0" fontId="1" fillId="0" borderId="0" xfId="0" applyFont="1" applyAlignment="1">
      <alignment vertical="top"/>
    </xf>
    <xf numFmtId="0" fontId="14" fillId="0" borderId="7" xfId="0" applyFont="1" applyBorder="1" applyAlignment="1">
      <alignment horizontal="center"/>
    </xf>
    <xf numFmtId="49" fontId="5" fillId="0" borderId="7" xfId="55" applyFont="1" applyAlignment="1">
      <alignment horizontal="left" vertical="center" wrapText="1" indent="1"/>
    </xf>
    <xf numFmtId="49" fontId="5" fillId="0" borderId="7" xfId="55" applyFont="1" applyAlignment="1">
      <alignment horizontal="left" vertical="center" wrapText="1" indent="2"/>
    </xf>
    <xf numFmtId="0" fontId="13" fillId="0" borderId="7" xfId="0" applyFont="1" applyBorder="1" applyAlignment="1">
      <alignment horizontal="center" vertical="center" wrapText="1"/>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5"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5" fillId="0" borderId="7" xfId="0" applyFont="1" applyBorder="1" applyAlignment="1">
      <alignment horizontal="left" vertical="center"/>
    </xf>
    <xf numFmtId="0" fontId="19" fillId="0" borderId="7" xfId="0" applyFont="1" applyBorder="1" applyAlignment="1">
      <alignment horizontal="center"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3" fillId="0" borderId="0" xfId="0" applyFont="1" applyAlignment="1" applyProtection="1">
      <alignment horizontal="left" vertical="center" wrapText="1"/>
      <protection locked="0"/>
    </xf>
    <xf numFmtId="0" fontId="1" fillId="0" borderId="1" xfId="0" applyFont="1" applyBorder="1" applyAlignment="1">
      <alignment horizontal="center" vertical="center" wrapText="1"/>
    </xf>
    <xf numFmtId="179" fontId="5" fillId="0" borderId="0" xfId="53" applyFont="1" applyBorder="1">
      <alignment horizontal="right" vertical="center"/>
    </xf>
    <xf numFmtId="0" fontId="11"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1" fillId="0" borderId="0" xfId="0" applyFont="1" applyProtection="1">
      <protection locked="0"/>
    </xf>
    <xf numFmtId="0" fontId="4" fillId="0" borderId="0" xfId="0" applyFont="1" applyProtection="1">
      <protection locked="0"/>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pplyProtection="1">
      <alignment horizontal="center" vertical="center"/>
      <protection locked="0"/>
    </xf>
    <xf numFmtId="0" fontId="1" fillId="0" borderId="11"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79"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Style" xfId="49"/>
    <cellStyle name="DateTimeStyle" xfId="50"/>
    <cellStyle name="IntegralNumberStyle" xfId="51"/>
    <cellStyle name="MoneyStyle" xfId="52"/>
    <cellStyle name="NumberStyle" xfId="53"/>
    <cellStyle name="PercentStyle" xfId="54"/>
    <cellStyle name="TextStyle" xfId="55"/>
    <cellStyle name="Time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workbookViewId="0">
      <selection activeCell="A1" sqref="A1"/>
    </sheetView>
  </sheetViews>
  <sheetFormatPr defaultColWidth="8" defaultRowHeight="14.25" customHeight="1" outlineLevelCol="3"/>
  <cols>
    <col min="1" max="1" width="39.575" customWidth="1"/>
    <col min="2" max="2" width="46.2833333333333" customWidth="1"/>
    <col min="3" max="3" width="40.425" customWidth="1"/>
    <col min="4" max="4" width="50.2833333333333" customWidth="1"/>
  </cols>
  <sheetData>
    <row r="1" ht="12" customHeight="1" spans="4:4">
      <c r="D1" s="98" t="s">
        <v>0</v>
      </c>
    </row>
    <row r="2" ht="36" customHeight="1" spans="1:4">
      <c r="A2" s="43" t="s">
        <v>1</v>
      </c>
      <c r="B2" s="176"/>
      <c r="C2" s="176"/>
      <c r="D2" s="176"/>
    </row>
    <row r="3" ht="21" customHeight="1" spans="1:4">
      <c r="A3" s="91" t="str">
        <f>"单位名称："&amp;"中共云南省委金融委员会办公室"</f>
        <v>单位名称：中共云南省委金融委员会办公室</v>
      </c>
      <c r="B3" s="140"/>
      <c r="C3" s="140"/>
      <c r="D3" s="97"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5" customHeight="1" spans="1:4">
      <c r="A7" s="151" t="s">
        <v>8</v>
      </c>
      <c r="B7" s="127">
        <v>23697904.15</v>
      </c>
      <c r="C7" s="23" t="str">
        <f>"一"&amp;"、"&amp;"一般公共服务支出"</f>
        <v>一、一般公共服务支出</v>
      </c>
      <c r="D7" s="127">
        <v>14613738.7</v>
      </c>
    </row>
    <row r="8" ht="25.5" customHeight="1" spans="1:4">
      <c r="A8" s="151" t="s">
        <v>9</v>
      </c>
      <c r="B8" s="127"/>
      <c r="C8" s="23" t="str">
        <f>"二"&amp;"、"&amp;"社会保障和就业支出"</f>
        <v>二、社会保障和就业支出</v>
      </c>
      <c r="D8" s="127">
        <v>1609500.47</v>
      </c>
    </row>
    <row r="9" ht="25.5" customHeight="1" spans="1:4">
      <c r="A9" s="151" t="s">
        <v>10</v>
      </c>
      <c r="B9" s="127"/>
      <c r="C9" s="23" t="str">
        <f>"三"&amp;"、"&amp;"卫生健康支出"</f>
        <v>三、卫生健康支出</v>
      </c>
      <c r="D9" s="127">
        <v>1616356.3</v>
      </c>
    </row>
    <row r="10" ht="25.5" customHeight="1" spans="1:4">
      <c r="A10" s="151" t="s">
        <v>11</v>
      </c>
      <c r="B10" s="90"/>
      <c r="C10" s="23" t="str">
        <f>"四"&amp;"、"&amp;"金融支出"</f>
        <v>四、金融支出</v>
      </c>
      <c r="D10" s="127">
        <v>4762300</v>
      </c>
    </row>
    <row r="11" ht="25.5" customHeight="1" spans="1:4">
      <c r="A11" s="151" t="s">
        <v>12</v>
      </c>
      <c r="B11" s="127"/>
      <c r="C11" s="23" t="str">
        <f>"五"&amp;"、"&amp;"住房保障支出"</f>
        <v>五、住房保障支出</v>
      </c>
      <c r="D11" s="127">
        <v>1156008.68</v>
      </c>
    </row>
    <row r="12" ht="25.5" customHeight="1" spans="1:4">
      <c r="A12" s="151" t="s">
        <v>13</v>
      </c>
      <c r="B12" s="90"/>
      <c r="C12" s="23"/>
      <c r="D12" s="127"/>
    </row>
    <row r="13" ht="25.5" customHeight="1" spans="1:4">
      <c r="A13" s="151" t="s">
        <v>14</v>
      </c>
      <c r="B13" s="90"/>
      <c r="C13" s="23"/>
      <c r="D13" s="127"/>
    </row>
    <row r="14" ht="25.5" customHeight="1" spans="1:4">
      <c r="A14" s="151" t="s">
        <v>15</v>
      </c>
      <c r="B14" s="90"/>
      <c r="C14" s="23"/>
      <c r="D14" s="127"/>
    </row>
    <row r="15" ht="25.5" customHeight="1" spans="1:4">
      <c r="A15" s="177" t="s">
        <v>16</v>
      </c>
      <c r="B15" s="90"/>
      <c r="C15" s="23"/>
      <c r="D15" s="127"/>
    </row>
    <row r="16" ht="25.5" customHeight="1" spans="1:4">
      <c r="A16" s="177" t="s">
        <v>17</v>
      </c>
      <c r="B16" s="127"/>
      <c r="C16" s="23"/>
      <c r="D16" s="127"/>
    </row>
    <row r="17" ht="25.5" customHeight="1" spans="1:4">
      <c r="A17" s="178" t="s">
        <v>18</v>
      </c>
      <c r="B17" s="147">
        <v>23697904.15</v>
      </c>
      <c r="C17" s="149" t="s">
        <v>19</v>
      </c>
      <c r="D17" s="147">
        <v>23757904.15</v>
      </c>
    </row>
    <row r="18" ht="25.5" customHeight="1" spans="1:4">
      <c r="A18" s="179" t="s">
        <v>20</v>
      </c>
      <c r="B18" s="147">
        <v>60000</v>
      </c>
      <c r="C18" s="180" t="s">
        <v>21</v>
      </c>
      <c r="D18" s="181"/>
    </row>
    <row r="19" ht="25.5" customHeight="1" spans="1:4">
      <c r="A19" s="182" t="s">
        <v>22</v>
      </c>
      <c r="B19" s="127">
        <v>60000</v>
      </c>
      <c r="C19" s="148" t="s">
        <v>22</v>
      </c>
      <c r="D19" s="90"/>
    </row>
    <row r="20" ht="25.5" customHeight="1" spans="1:4">
      <c r="A20" s="182" t="s">
        <v>23</v>
      </c>
      <c r="B20" s="127"/>
      <c r="C20" s="148" t="s">
        <v>24</v>
      </c>
      <c r="D20" s="90"/>
    </row>
    <row r="21" ht="25.5" customHeight="1" spans="1:4">
      <c r="A21" s="183" t="s">
        <v>25</v>
      </c>
      <c r="B21" s="147">
        <v>23757904.15</v>
      </c>
      <c r="C21" s="149" t="s">
        <v>26</v>
      </c>
      <c r="D21" s="143">
        <v>23757904.15</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9"/>
  <sheetViews>
    <sheetView showZeros="0" workbookViewId="0">
      <selection activeCell="A9" sqref="A9"/>
    </sheetView>
  </sheetViews>
  <sheetFormatPr defaultColWidth="9.14166666666667" defaultRowHeight="14.25" customHeight="1" outlineLevelCol="5"/>
  <cols>
    <col min="1" max="1" width="29" customWidth="1"/>
    <col min="2" max="2" width="28.575" customWidth="1"/>
    <col min="3" max="3" width="31.575" customWidth="1"/>
    <col min="4" max="6" width="33.425" customWidth="1"/>
  </cols>
  <sheetData>
    <row r="1" ht="15.75" customHeight="1" spans="6:6">
      <c r="F1" s="53" t="s">
        <v>465</v>
      </c>
    </row>
    <row r="2" ht="28.5" customHeight="1" spans="1:6">
      <c r="A2" s="27" t="s">
        <v>466</v>
      </c>
      <c r="B2" s="27"/>
      <c r="C2" s="27"/>
      <c r="D2" s="27"/>
      <c r="E2" s="27"/>
      <c r="F2" s="27"/>
    </row>
    <row r="3" ht="15" customHeight="1" spans="1:6">
      <c r="A3" s="99" t="str">
        <f>"单位名称："&amp;"中共云南省委金融委员会办公室"</f>
        <v>单位名称：中共云南省委金融委员会办公室</v>
      </c>
      <c r="B3" s="99"/>
      <c r="C3" s="100"/>
      <c r="D3" s="56"/>
      <c r="E3" s="56"/>
      <c r="F3" s="101" t="s">
        <v>2</v>
      </c>
    </row>
    <row r="4" ht="18.75" customHeight="1" spans="1:6">
      <c r="A4" s="9" t="s">
        <v>142</v>
      </c>
      <c r="B4" s="9" t="s">
        <v>50</v>
      </c>
      <c r="C4" s="9" t="s">
        <v>51</v>
      </c>
      <c r="D4" s="15" t="s">
        <v>467</v>
      </c>
      <c r="E4" s="60"/>
      <c r="F4" s="60"/>
    </row>
    <row r="5" ht="30" customHeight="1" spans="1:6">
      <c r="A5" s="18"/>
      <c r="B5" s="18"/>
      <c r="C5" s="18"/>
      <c r="D5" s="15" t="s">
        <v>31</v>
      </c>
      <c r="E5" s="60" t="s">
        <v>59</v>
      </c>
      <c r="F5" s="60" t="s">
        <v>60</v>
      </c>
    </row>
    <row r="6" ht="16.5" customHeight="1" spans="1:6">
      <c r="A6" s="60">
        <v>1</v>
      </c>
      <c r="B6" s="60">
        <v>2</v>
      </c>
      <c r="C6" s="60">
        <v>3</v>
      </c>
      <c r="D6" s="60">
        <v>4</v>
      </c>
      <c r="E6" s="60">
        <v>5</v>
      </c>
      <c r="F6" s="60">
        <v>6</v>
      </c>
    </row>
    <row r="7" ht="20.25" customHeight="1" spans="1:6">
      <c r="A7" s="29"/>
      <c r="B7" s="29"/>
      <c r="C7" s="29"/>
      <c r="D7" s="22"/>
      <c r="E7" s="22"/>
      <c r="F7" s="22"/>
    </row>
    <row r="8" ht="17.25" customHeight="1" spans="1:6">
      <c r="A8" s="102" t="s">
        <v>108</v>
      </c>
      <c r="B8" s="103"/>
      <c r="C8" s="103" t="s">
        <v>108</v>
      </c>
      <c r="D8" s="22"/>
      <c r="E8" s="22"/>
      <c r="F8" s="22"/>
    </row>
    <row r="9" customHeight="1" spans="1:1">
      <c r="A9" t="s">
        <v>468</v>
      </c>
    </row>
  </sheetData>
  <mergeCells count="7">
    <mergeCell ref="A2:F2"/>
    <mergeCell ref="A3:B3"/>
    <mergeCell ref="D4:F4"/>
    <mergeCell ref="A8:C8"/>
    <mergeCell ref="A4:A5"/>
    <mergeCell ref="B4:B5"/>
    <mergeCell ref="C4:C5"/>
  </mergeCells>
  <pageMargins left="0.75" right="0.75" top="1" bottom="1" header="0.5" footer="0.5"/>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26"/>
  <sheetViews>
    <sheetView showZeros="0" workbookViewId="0">
      <selection activeCell="C13" sqref="C13"/>
    </sheetView>
  </sheetViews>
  <sheetFormatPr defaultColWidth="9.14166666666667" defaultRowHeight="14.25" customHeight="1"/>
  <cols>
    <col min="1" max="1" width="36.2833333333333" customWidth="1"/>
    <col min="2" max="2" width="21.7083333333333" customWidth="1"/>
    <col min="3" max="3" width="27.1416666666667" customWidth="1"/>
    <col min="4" max="4" width="7.70833333333333" customWidth="1"/>
    <col min="5" max="5" width="10.2833333333333" customWidth="1"/>
    <col min="6" max="6" width="12.85" customWidth="1"/>
    <col min="7" max="8" width="17.2833333333333" customWidth="1"/>
    <col min="9" max="11" width="14.7083333333333" customWidth="1"/>
    <col min="12" max="16" width="12.575" customWidth="1"/>
    <col min="17" max="17" width="10.425" customWidth="1"/>
  </cols>
  <sheetData>
    <row r="1" ht="13.5" customHeight="1" spans="15:17">
      <c r="O1" s="52"/>
      <c r="P1" s="52"/>
      <c r="Q1" s="97" t="s">
        <v>469</v>
      </c>
    </row>
    <row r="2" ht="27.75" customHeight="1" spans="1:17">
      <c r="A2" s="54" t="s">
        <v>470</v>
      </c>
      <c r="B2" s="27"/>
      <c r="C2" s="27"/>
      <c r="D2" s="27"/>
      <c r="E2" s="27"/>
      <c r="F2" s="27"/>
      <c r="G2" s="27"/>
      <c r="H2" s="27"/>
      <c r="I2" s="27"/>
      <c r="J2" s="27"/>
      <c r="K2" s="44"/>
      <c r="L2" s="27"/>
      <c r="M2" s="27"/>
      <c r="N2" s="27"/>
      <c r="O2" s="44"/>
      <c r="P2" s="44"/>
      <c r="Q2" s="27"/>
    </row>
    <row r="3" ht="18.75" customHeight="1" spans="1:17">
      <c r="A3" s="91" t="str">
        <f>"单位名称："&amp;"中共云南省委金融委员会办公室"</f>
        <v>单位名称：中共云南省委金融委员会办公室</v>
      </c>
      <c r="B3" s="6"/>
      <c r="C3" s="6"/>
      <c r="D3" s="6"/>
      <c r="E3" s="6"/>
      <c r="F3" s="6"/>
      <c r="G3" s="6"/>
      <c r="H3" s="6"/>
      <c r="I3" s="6"/>
      <c r="J3" s="6"/>
      <c r="O3" s="61"/>
      <c r="P3" s="61"/>
      <c r="Q3" s="98" t="s">
        <v>133</v>
      </c>
    </row>
    <row r="4" ht="15.75" customHeight="1" spans="1:17">
      <c r="A4" s="9" t="s">
        <v>471</v>
      </c>
      <c r="B4" s="65" t="s">
        <v>472</v>
      </c>
      <c r="C4" s="65" t="s">
        <v>473</v>
      </c>
      <c r="D4" s="65" t="s">
        <v>474</v>
      </c>
      <c r="E4" s="65" t="s">
        <v>475</v>
      </c>
      <c r="F4" s="65" t="s">
        <v>476</v>
      </c>
      <c r="G4" s="66" t="s">
        <v>149</v>
      </c>
      <c r="H4" s="66"/>
      <c r="I4" s="66"/>
      <c r="J4" s="66"/>
      <c r="K4" s="67"/>
      <c r="L4" s="66"/>
      <c r="M4" s="66"/>
      <c r="N4" s="66"/>
      <c r="O4" s="84"/>
      <c r="P4" s="67"/>
      <c r="Q4" s="85"/>
    </row>
    <row r="5" ht="17.25" customHeight="1" spans="1:17">
      <c r="A5" s="14"/>
      <c r="B5" s="68"/>
      <c r="C5" s="68"/>
      <c r="D5" s="68"/>
      <c r="E5" s="68"/>
      <c r="F5" s="68"/>
      <c r="G5" s="68" t="s">
        <v>31</v>
      </c>
      <c r="H5" s="68" t="s">
        <v>34</v>
      </c>
      <c r="I5" s="68" t="s">
        <v>477</v>
      </c>
      <c r="J5" s="68" t="s">
        <v>478</v>
      </c>
      <c r="K5" s="69" t="s">
        <v>479</v>
      </c>
      <c r="L5" s="86" t="s">
        <v>480</v>
      </c>
      <c r="M5" s="86"/>
      <c r="N5" s="86"/>
      <c r="O5" s="87"/>
      <c r="P5" s="88"/>
      <c r="Q5" s="70"/>
    </row>
    <row r="6" ht="54" customHeight="1" spans="1:17">
      <c r="A6" s="17"/>
      <c r="B6" s="70"/>
      <c r="C6" s="70"/>
      <c r="D6" s="70"/>
      <c r="E6" s="70"/>
      <c r="F6" s="70"/>
      <c r="G6" s="70"/>
      <c r="H6" s="70" t="s">
        <v>33</v>
      </c>
      <c r="I6" s="70"/>
      <c r="J6" s="70"/>
      <c r="K6" s="71"/>
      <c r="L6" s="70" t="s">
        <v>33</v>
      </c>
      <c r="M6" s="70" t="s">
        <v>44</v>
      </c>
      <c r="N6" s="70" t="s">
        <v>156</v>
      </c>
      <c r="O6" s="89" t="s">
        <v>40</v>
      </c>
      <c r="P6" s="71" t="s">
        <v>41</v>
      </c>
      <c r="Q6" s="70" t="s">
        <v>42</v>
      </c>
    </row>
    <row r="7" ht="15" customHeight="1" spans="1:17">
      <c r="A7" s="18">
        <v>1</v>
      </c>
      <c r="B7" s="92">
        <v>2</v>
      </c>
      <c r="C7" s="92">
        <v>3</v>
      </c>
      <c r="D7" s="92">
        <v>4</v>
      </c>
      <c r="E7" s="92">
        <v>5</v>
      </c>
      <c r="F7" s="92">
        <v>6</v>
      </c>
      <c r="G7" s="93">
        <v>7</v>
      </c>
      <c r="H7" s="93">
        <v>8</v>
      </c>
      <c r="I7" s="93">
        <v>9</v>
      </c>
      <c r="J7" s="93">
        <v>10</v>
      </c>
      <c r="K7" s="93">
        <v>11</v>
      </c>
      <c r="L7" s="93">
        <v>12</v>
      </c>
      <c r="M7" s="93">
        <v>13</v>
      </c>
      <c r="N7" s="93">
        <v>14</v>
      </c>
      <c r="O7" s="93">
        <v>15</v>
      </c>
      <c r="P7" s="93">
        <v>16</v>
      </c>
      <c r="Q7" s="93">
        <v>17</v>
      </c>
    </row>
    <row r="8" ht="21" customHeight="1" spans="1:17">
      <c r="A8" s="72" t="s">
        <v>46</v>
      </c>
      <c r="B8" s="73"/>
      <c r="C8" s="73"/>
      <c r="D8" s="73"/>
      <c r="E8" s="94"/>
      <c r="F8" s="22"/>
      <c r="G8" s="22">
        <v>2019400</v>
      </c>
      <c r="H8" s="22">
        <v>2019400</v>
      </c>
      <c r="I8" s="22"/>
      <c r="J8" s="22"/>
      <c r="K8" s="22"/>
      <c r="L8" s="22"/>
      <c r="M8" s="22"/>
      <c r="N8" s="22"/>
      <c r="O8" s="22"/>
      <c r="P8" s="22"/>
      <c r="Q8" s="22"/>
    </row>
    <row r="9" ht="21" customHeight="1" spans="1:17">
      <c r="A9" s="75" t="s">
        <v>46</v>
      </c>
      <c r="B9" s="73"/>
      <c r="C9" s="73"/>
      <c r="D9" s="95"/>
      <c r="E9" s="96"/>
      <c r="F9" s="22"/>
      <c r="G9" s="22">
        <v>2019400</v>
      </c>
      <c r="H9" s="22">
        <v>2019400</v>
      </c>
      <c r="I9" s="22"/>
      <c r="J9" s="22"/>
      <c r="K9" s="22"/>
      <c r="L9" s="22"/>
      <c r="M9" s="22"/>
      <c r="N9" s="22"/>
      <c r="O9" s="22"/>
      <c r="P9" s="22"/>
      <c r="Q9" s="22"/>
    </row>
    <row r="10" ht="21" customHeight="1" spans="1:17">
      <c r="A10" s="76" t="s">
        <v>244</v>
      </c>
      <c r="B10" s="73" t="s">
        <v>481</v>
      </c>
      <c r="C10" s="73" t="s">
        <v>482</v>
      </c>
      <c r="D10" s="95" t="s">
        <v>310</v>
      </c>
      <c r="E10" s="96">
        <v>1</v>
      </c>
      <c r="F10" s="22"/>
      <c r="G10" s="22">
        <v>198000</v>
      </c>
      <c r="H10" s="22">
        <v>198000</v>
      </c>
      <c r="I10" s="22"/>
      <c r="J10" s="22"/>
      <c r="K10" s="22"/>
      <c r="L10" s="22"/>
      <c r="M10" s="22"/>
      <c r="N10" s="22"/>
      <c r="O10" s="22"/>
      <c r="P10" s="22"/>
      <c r="Q10" s="22"/>
    </row>
    <row r="11" ht="30" customHeight="1" spans="1:17">
      <c r="A11" s="76" t="s">
        <v>244</v>
      </c>
      <c r="B11" s="73" t="s">
        <v>483</v>
      </c>
      <c r="C11" s="73" t="s">
        <v>484</v>
      </c>
      <c r="D11" s="95" t="s">
        <v>310</v>
      </c>
      <c r="E11" s="96">
        <v>1</v>
      </c>
      <c r="F11" s="22"/>
      <c r="G11" s="22">
        <v>358000</v>
      </c>
      <c r="H11" s="22">
        <v>358000</v>
      </c>
      <c r="I11" s="22"/>
      <c r="J11" s="22"/>
      <c r="K11" s="22"/>
      <c r="L11" s="22"/>
      <c r="M11" s="22"/>
      <c r="N11" s="22"/>
      <c r="O11" s="22"/>
      <c r="P11" s="22"/>
      <c r="Q11" s="22"/>
    </row>
    <row r="12" ht="21" customHeight="1" spans="1:17">
      <c r="A12" s="76" t="s">
        <v>244</v>
      </c>
      <c r="B12" s="73" t="s">
        <v>334</v>
      </c>
      <c r="C12" s="73" t="s">
        <v>485</v>
      </c>
      <c r="D12" s="95" t="s">
        <v>310</v>
      </c>
      <c r="E12" s="96">
        <v>1</v>
      </c>
      <c r="F12" s="22"/>
      <c r="G12" s="22">
        <v>196000</v>
      </c>
      <c r="H12" s="22">
        <v>196000</v>
      </c>
      <c r="I12" s="22"/>
      <c r="J12" s="22"/>
      <c r="K12" s="22"/>
      <c r="L12" s="22"/>
      <c r="M12" s="22"/>
      <c r="N12" s="22"/>
      <c r="O12" s="22"/>
      <c r="P12" s="22"/>
      <c r="Q12" s="22"/>
    </row>
    <row r="13" ht="21" customHeight="1" spans="1:17">
      <c r="A13" s="76" t="s">
        <v>244</v>
      </c>
      <c r="B13" s="73" t="s">
        <v>330</v>
      </c>
      <c r="C13" s="73" t="s">
        <v>486</v>
      </c>
      <c r="D13" s="95" t="s">
        <v>310</v>
      </c>
      <c r="E13" s="96">
        <v>1</v>
      </c>
      <c r="F13" s="22"/>
      <c r="G13" s="22">
        <v>68000</v>
      </c>
      <c r="H13" s="22">
        <v>68000</v>
      </c>
      <c r="I13" s="22"/>
      <c r="J13" s="22"/>
      <c r="K13" s="22"/>
      <c r="L13" s="22"/>
      <c r="M13" s="22"/>
      <c r="N13" s="22"/>
      <c r="O13" s="22"/>
      <c r="P13" s="22"/>
      <c r="Q13" s="22"/>
    </row>
    <row r="14" ht="21" customHeight="1" spans="1:17">
      <c r="A14" s="76" t="s">
        <v>244</v>
      </c>
      <c r="B14" s="73" t="s">
        <v>487</v>
      </c>
      <c r="C14" s="73" t="s">
        <v>488</v>
      </c>
      <c r="D14" s="95" t="s">
        <v>332</v>
      </c>
      <c r="E14" s="96">
        <v>1</v>
      </c>
      <c r="F14" s="22"/>
      <c r="G14" s="22">
        <v>170000</v>
      </c>
      <c r="H14" s="22">
        <v>170000</v>
      </c>
      <c r="I14" s="22"/>
      <c r="J14" s="22"/>
      <c r="K14" s="22"/>
      <c r="L14" s="22"/>
      <c r="M14" s="22"/>
      <c r="N14" s="22"/>
      <c r="O14" s="22"/>
      <c r="P14" s="22"/>
      <c r="Q14" s="22"/>
    </row>
    <row r="15" ht="29.25" customHeight="1" spans="1:17">
      <c r="A15" s="76" t="s">
        <v>238</v>
      </c>
      <c r="B15" s="73" t="s">
        <v>489</v>
      </c>
      <c r="C15" s="73" t="s">
        <v>484</v>
      </c>
      <c r="D15" s="95" t="s">
        <v>310</v>
      </c>
      <c r="E15" s="96">
        <v>1</v>
      </c>
      <c r="F15" s="22"/>
      <c r="G15" s="22">
        <v>200000</v>
      </c>
      <c r="H15" s="22">
        <v>200000</v>
      </c>
      <c r="I15" s="22"/>
      <c r="J15" s="22"/>
      <c r="K15" s="22"/>
      <c r="L15" s="22"/>
      <c r="M15" s="22"/>
      <c r="N15" s="22"/>
      <c r="O15" s="22"/>
      <c r="P15" s="22"/>
      <c r="Q15" s="22"/>
    </row>
    <row r="16" ht="21" customHeight="1" spans="1:17">
      <c r="A16" s="76" t="s">
        <v>238</v>
      </c>
      <c r="B16" s="73" t="s">
        <v>490</v>
      </c>
      <c r="C16" s="73" t="s">
        <v>484</v>
      </c>
      <c r="D16" s="95" t="s">
        <v>310</v>
      </c>
      <c r="E16" s="96">
        <v>1</v>
      </c>
      <c r="F16" s="22"/>
      <c r="G16" s="22">
        <v>35000</v>
      </c>
      <c r="H16" s="22">
        <v>35000</v>
      </c>
      <c r="I16" s="22"/>
      <c r="J16" s="22"/>
      <c r="K16" s="22"/>
      <c r="L16" s="22"/>
      <c r="M16" s="22"/>
      <c r="N16" s="22"/>
      <c r="O16" s="22"/>
      <c r="P16" s="22"/>
      <c r="Q16" s="22"/>
    </row>
    <row r="17" ht="21" customHeight="1" spans="1:17">
      <c r="A17" s="76" t="s">
        <v>195</v>
      </c>
      <c r="B17" s="73" t="s">
        <v>491</v>
      </c>
      <c r="C17" s="73" t="s">
        <v>492</v>
      </c>
      <c r="D17" s="95" t="s">
        <v>493</v>
      </c>
      <c r="E17" s="96">
        <v>6</v>
      </c>
      <c r="F17" s="22"/>
      <c r="G17" s="22">
        <v>2760</v>
      </c>
      <c r="H17" s="22">
        <v>2760</v>
      </c>
      <c r="I17" s="22"/>
      <c r="J17" s="22"/>
      <c r="K17" s="22"/>
      <c r="L17" s="22"/>
      <c r="M17" s="22"/>
      <c r="N17" s="22"/>
      <c r="O17" s="22"/>
      <c r="P17" s="22"/>
      <c r="Q17" s="22"/>
    </row>
    <row r="18" ht="21" customHeight="1" spans="1:17">
      <c r="A18" s="76" t="s">
        <v>195</v>
      </c>
      <c r="B18" s="73" t="s">
        <v>494</v>
      </c>
      <c r="C18" s="73" t="s">
        <v>495</v>
      </c>
      <c r="D18" s="95" t="s">
        <v>496</v>
      </c>
      <c r="E18" s="96">
        <v>250</v>
      </c>
      <c r="F18" s="22"/>
      <c r="G18" s="22">
        <v>40000</v>
      </c>
      <c r="H18" s="22">
        <v>40000</v>
      </c>
      <c r="I18" s="22"/>
      <c r="J18" s="22"/>
      <c r="K18" s="22"/>
      <c r="L18" s="22"/>
      <c r="M18" s="22"/>
      <c r="N18" s="22"/>
      <c r="O18" s="22"/>
      <c r="P18" s="22"/>
      <c r="Q18" s="22"/>
    </row>
    <row r="19" ht="21" customHeight="1" spans="1:17">
      <c r="A19" s="76" t="s">
        <v>195</v>
      </c>
      <c r="B19" s="73" t="s">
        <v>497</v>
      </c>
      <c r="C19" s="73" t="s">
        <v>498</v>
      </c>
      <c r="D19" s="95" t="s">
        <v>493</v>
      </c>
      <c r="E19" s="96">
        <v>36</v>
      </c>
      <c r="F19" s="22"/>
      <c r="G19" s="22">
        <v>35640</v>
      </c>
      <c r="H19" s="22">
        <v>35640</v>
      </c>
      <c r="I19" s="22"/>
      <c r="J19" s="22"/>
      <c r="K19" s="22"/>
      <c r="L19" s="22"/>
      <c r="M19" s="22"/>
      <c r="N19" s="22"/>
      <c r="O19" s="22"/>
      <c r="P19" s="22"/>
      <c r="Q19" s="22"/>
    </row>
    <row r="20" ht="27.75" customHeight="1" spans="1:17">
      <c r="A20" s="76" t="s">
        <v>257</v>
      </c>
      <c r="B20" s="73" t="s">
        <v>499</v>
      </c>
      <c r="C20" s="73" t="s">
        <v>500</v>
      </c>
      <c r="D20" s="95" t="s">
        <v>310</v>
      </c>
      <c r="E20" s="96">
        <v>1</v>
      </c>
      <c r="F20" s="22"/>
      <c r="G20" s="22">
        <v>150000</v>
      </c>
      <c r="H20" s="22">
        <v>150000</v>
      </c>
      <c r="I20" s="22"/>
      <c r="J20" s="22"/>
      <c r="K20" s="22"/>
      <c r="L20" s="22"/>
      <c r="M20" s="22"/>
      <c r="N20" s="22"/>
      <c r="O20" s="22"/>
      <c r="P20" s="22"/>
      <c r="Q20" s="22"/>
    </row>
    <row r="21" ht="27.75" customHeight="1" spans="1:17">
      <c r="A21" s="76" t="s">
        <v>257</v>
      </c>
      <c r="B21" s="73" t="s">
        <v>501</v>
      </c>
      <c r="C21" s="73" t="s">
        <v>500</v>
      </c>
      <c r="D21" s="95" t="s">
        <v>310</v>
      </c>
      <c r="E21" s="96">
        <v>1</v>
      </c>
      <c r="F21" s="22"/>
      <c r="G21" s="22">
        <v>29000</v>
      </c>
      <c r="H21" s="22">
        <v>29000</v>
      </c>
      <c r="I21" s="22"/>
      <c r="J21" s="22"/>
      <c r="K21" s="22"/>
      <c r="L21" s="22"/>
      <c r="M21" s="22"/>
      <c r="N21" s="22"/>
      <c r="O21" s="22"/>
      <c r="P21" s="22"/>
      <c r="Q21" s="22"/>
    </row>
    <row r="22" ht="33.75" customHeight="1" spans="1:17">
      <c r="A22" s="76" t="s">
        <v>257</v>
      </c>
      <c r="B22" s="73" t="s">
        <v>502</v>
      </c>
      <c r="C22" s="73" t="s">
        <v>500</v>
      </c>
      <c r="D22" s="95" t="s">
        <v>310</v>
      </c>
      <c r="E22" s="96">
        <v>1</v>
      </c>
      <c r="F22" s="22"/>
      <c r="G22" s="22">
        <v>100000</v>
      </c>
      <c r="H22" s="22">
        <v>100000</v>
      </c>
      <c r="I22" s="22"/>
      <c r="J22" s="22"/>
      <c r="K22" s="22"/>
      <c r="L22" s="22"/>
      <c r="M22" s="22"/>
      <c r="N22" s="22"/>
      <c r="O22" s="22"/>
      <c r="P22" s="22"/>
      <c r="Q22" s="22"/>
    </row>
    <row r="23" ht="21" customHeight="1" spans="1:17">
      <c r="A23" s="76" t="s">
        <v>257</v>
      </c>
      <c r="B23" s="73" t="s">
        <v>503</v>
      </c>
      <c r="C23" s="73" t="s">
        <v>500</v>
      </c>
      <c r="D23" s="95" t="s">
        <v>310</v>
      </c>
      <c r="E23" s="96">
        <v>1</v>
      </c>
      <c r="F23" s="22"/>
      <c r="G23" s="22">
        <v>200000</v>
      </c>
      <c r="H23" s="22">
        <v>200000</v>
      </c>
      <c r="I23" s="22"/>
      <c r="J23" s="22"/>
      <c r="K23" s="22"/>
      <c r="L23" s="22"/>
      <c r="M23" s="22"/>
      <c r="N23" s="22"/>
      <c r="O23" s="22"/>
      <c r="P23" s="22"/>
      <c r="Q23" s="22"/>
    </row>
    <row r="24" ht="21" customHeight="1" spans="1:17">
      <c r="A24" s="76" t="s">
        <v>257</v>
      </c>
      <c r="B24" s="73" t="s">
        <v>504</v>
      </c>
      <c r="C24" s="73" t="s">
        <v>500</v>
      </c>
      <c r="D24" s="95" t="s">
        <v>310</v>
      </c>
      <c r="E24" s="96">
        <v>1</v>
      </c>
      <c r="F24" s="22"/>
      <c r="G24" s="22">
        <v>198000</v>
      </c>
      <c r="H24" s="22">
        <v>198000</v>
      </c>
      <c r="I24" s="22"/>
      <c r="J24" s="22"/>
      <c r="K24" s="22"/>
      <c r="L24" s="22"/>
      <c r="M24" s="22"/>
      <c r="N24" s="22"/>
      <c r="O24" s="22"/>
      <c r="P24" s="22"/>
      <c r="Q24" s="22"/>
    </row>
    <row r="25" ht="21" customHeight="1" spans="1:17">
      <c r="A25" s="76" t="s">
        <v>257</v>
      </c>
      <c r="B25" s="73" t="s">
        <v>505</v>
      </c>
      <c r="C25" s="73" t="s">
        <v>506</v>
      </c>
      <c r="D25" s="95" t="s">
        <v>310</v>
      </c>
      <c r="E25" s="96">
        <v>1</v>
      </c>
      <c r="F25" s="22"/>
      <c r="G25" s="22">
        <v>39000</v>
      </c>
      <c r="H25" s="22">
        <v>39000</v>
      </c>
      <c r="I25" s="22"/>
      <c r="J25" s="22"/>
      <c r="K25" s="22"/>
      <c r="L25" s="22"/>
      <c r="M25" s="22"/>
      <c r="N25" s="22"/>
      <c r="O25" s="22"/>
      <c r="P25" s="22"/>
      <c r="Q25" s="22"/>
    </row>
    <row r="26" ht="21" customHeight="1" spans="1:17">
      <c r="A26" s="77" t="s">
        <v>108</v>
      </c>
      <c r="B26" s="78"/>
      <c r="C26" s="78"/>
      <c r="D26" s="78"/>
      <c r="E26" s="94"/>
      <c r="F26" s="22"/>
      <c r="G26" s="22">
        <v>2019400</v>
      </c>
      <c r="H26" s="22">
        <v>2019400</v>
      </c>
      <c r="I26" s="22"/>
      <c r="J26" s="22"/>
      <c r="K26" s="22"/>
      <c r="L26" s="22"/>
      <c r="M26" s="22"/>
      <c r="N26" s="22"/>
      <c r="O26" s="22"/>
      <c r="P26" s="22"/>
      <c r="Q26" s="22"/>
    </row>
  </sheetData>
  <mergeCells count="16">
    <mergeCell ref="A2:Q2"/>
    <mergeCell ref="A3:F3"/>
    <mergeCell ref="G4:Q4"/>
    <mergeCell ref="L5:Q5"/>
    <mergeCell ref="A26:E26"/>
    <mergeCell ref="A4:A6"/>
    <mergeCell ref="B4:B6"/>
    <mergeCell ref="C4:C6"/>
    <mergeCell ref="D4:D6"/>
    <mergeCell ref="E4:E6"/>
    <mergeCell ref="F4:F6"/>
    <mergeCell ref="G5:G6"/>
    <mergeCell ref="H5:H6"/>
    <mergeCell ref="I5:I6"/>
    <mergeCell ref="J5:J6"/>
    <mergeCell ref="K5:K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23"/>
  <sheetViews>
    <sheetView showZeros="0" zoomScale="85" zoomScaleNormal="85" workbookViewId="0">
      <selection activeCell="C14" sqref="C14"/>
    </sheetView>
  </sheetViews>
  <sheetFormatPr defaultColWidth="9.14166666666667" defaultRowHeight="14.25" customHeight="1"/>
  <cols>
    <col min="1" max="1" width="31.425" customWidth="1"/>
    <col min="2" max="2" width="24.7083333333333" customWidth="1"/>
    <col min="3" max="3" width="30.425" customWidth="1"/>
    <col min="4" max="5" width="18.7083333333333" customWidth="1"/>
    <col min="6" max="14" width="13.2833333333333" customWidth="1"/>
  </cols>
  <sheetData>
    <row r="1" ht="13.5" customHeight="1" spans="1:14">
      <c r="A1" s="58"/>
      <c r="B1" s="58"/>
      <c r="C1" s="58"/>
      <c r="D1" s="58"/>
      <c r="E1" s="58"/>
      <c r="F1" s="58"/>
      <c r="G1" s="58"/>
      <c r="H1" s="62"/>
      <c r="I1" s="58"/>
      <c r="J1" s="58"/>
      <c r="K1" s="58"/>
      <c r="L1" s="52"/>
      <c r="M1" s="80"/>
      <c r="N1" s="81" t="s">
        <v>507</v>
      </c>
    </row>
    <row r="2" ht="27.75" customHeight="1" spans="1:14">
      <c r="A2" s="54" t="s">
        <v>508</v>
      </c>
      <c r="B2" s="63"/>
      <c r="C2" s="63"/>
      <c r="D2" s="63"/>
      <c r="E2" s="63"/>
      <c r="F2" s="63"/>
      <c r="G2" s="63"/>
      <c r="H2" s="64"/>
      <c r="I2" s="63"/>
      <c r="J2" s="63"/>
      <c r="K2" s="63"/>
      <c r="L2" s="44"/>
      <c r="M2" s="64"/>
      <c r="N2" s="63"/>
    </row>
    <row r="3" ht="18.75" customHeight="1" spans="1:14">
      <c r="A3" s="55" t="str">
        <f>"单位名称："&amp;"中共云南省委金融委员会办公室"</f>
        <v>单位名称：中共云南省委金融委员会办公室</v>
      </c>
      <c r="B3" s="56"/>
      <c r="C3" s="56"/>
      <c r="D3" s="56"/>
      <c r="E3" s="56"/>
      <c r="F3" s="56"/>
      <c r="G3" s="56"/>
      <c r="H3" s="62"/>
      <c r="I3" s="58"/>
      <c r="J3" s="58"/>
      <c r="K3" s="58"/>
      <c r="L3" s="61"/>
      <c r="M3" s="82"/>
      <c r="N3" s="83" t="s">
        <v>133</v>
      </c>
    </row>
    <row r="4" ht="15.75" customHeight="1" spans="1:14">
      <c r="A4" s="9" t="s">
        <v>471</v>
      </c>
      <c r="B4" s="65" t="s">
        <v>509</v>
      </c>
      <c r="C4" s="65" t="s">
        <v>510</v>
      </c>
      <c r="D4" s="66" t="s">
        <v>149</v>
      </c>
      <c r="E4" s="66"/>
      <c r="F4" s="66"/>
      <c r="G4" s="66"/>
      <c r="H4" s="67"/>
      <c r="I4" s="66"/>
      <c r="J4" s="66"/>
      <c r="K4" s="66"/>
      <c r="L4" s="84"/>
      <c r="M4" s="67"/>
      <c r="N4" s="85"/>
    </row>
    <row r="5" ht="17.25" customHeight="1" spans="1:14">
      <c r="A5" s="14"/>
      <c r="B5" s="68"/>
      <c r="C5" s="68"/>
      <c r="D5" s="68" t="s">
        <v>31</v>
      </c>
      <c r="E5" s="68" t="s">
        <v>34</v>
      </c>
      <c r="F5" s="68" t="s">
        <v>477</v>
      </c>
      <c r="G5" s="68" t="s">
        <v>478</v>
      </c>
      <c r="H5" s="69" t="s">
        <v>479</v>
      </c>
      <c r="I5" s="86" t="s">
        <v>480</v>
      </c>
      <c r="J5" s="86"/>
      <c r="K5" s="86"/>
      <c r="L5" s="87"/>
      <c r="M5" s="88"/>
      <c r="N5" s="70"/>
    </row>
    <row r="6" ht="54" customHeight="1" spans="1:14">
      <c r="A6" s="17"/>
      <c r="B6" s="70"/>
      <c r="C6" s="70"/>
      <c r="D6" s="70"/>
      <c r="E6" s="70"/>
      <c r="F6" s="70"/>
      <c r="G6" s="70"/>
      <c r="H6" s="71"/>
      <c r="I6" s="70" t="s">
        <v>33</v>
      </c>
      <c r="J6" s="70" t="s">
        <v>44</v>
      </c>
      <c r="K6" s="70" t="s">
        <v>156</v>
      </c>
      <c r="L6" s="89" t="s">
        <v>40</v>
      </c>
      <c r="M6" s="71" t="s">
        <v>41</v>
      </c>
      <c r="N6" s="70" t="s">
        <v>42</v>
      </c>
    </row>
    <row r="7" ht="15" customHeight="1" spans="1:14">
      <c r="A7" s="17">
        <v>1</v>
      </c>
      <c r="B7" s="70">
        <v>2</v>
      </c>
      <c r="C7" s="70">
        <v>3</v>
      </c>
      <c r="D7" s="71">
        <v>4</v>
      </c>
      <c r="E7" s="71">
        <v>5</v>
      </c>
      <c r="F7" s="71">
        <v>6</v>
      </c>
      <c r="G7" s="71">
        <v>7</v>
      </c>
      <c r="H7" s="71">
        <v>8</v>
      </c>
      <c r="I7" s="71">
        <v>9</v>
      </c>
      <c r="J7" s="71">
        <v>10</v>
      </c>
      <c r="K7" s="71">
        <v>11</v>
      </c>
      <c r="L7" s="71">
        <v>12</v>
      </c>
      <c r="M7" s="71">
        <v>13</v>
      </c>
      <c r="N7" s="71">
        <v>14</v>
      </c>
    </row>
    <row r="8" ht="21" customHeight="1" spans="1:14">
      <c r="A8" s="72" t="s">
        <v>46</v>
      </c>
      <c r="B8" s="73"/>
      <c r="C8" s="73"/>
      <c r="D8" s="74">
        <v>1941000</v>
      </c>
      <c r="E8" s="74">
        <v>1941000</v>
      </c>
      <c r="F8" s="74"/>
      <c r="G8" s="74"/>
      <c r="H8" s="74"/>
      <c r="I8" s="74"/>
      <c r="J8" s="74"/>
      <c r="K8" s="74"/>
      <c r="L8" s="90"/>
      <c r="M8" s="74"/>
      <c r="N8" s="74"/>
    </row>
    <row r="9" ht="21" customHeight="1" spans="1:14">
      <c r="A9" s="75" t="s">
        <v>46</v>
      </c>
      <c r="B9" s="73"/>
      <c r="C9" s="73"/>
      <c r="D9" s="74">
        <v>1941000</v>
      </c>
      <c r="E9" s="74">
        <v>1941000</v>
      </c>
      <c r="F9" s="74"/>
      <c r="G9" s="74"/>
      <c r="H9" s="74"/>
      <c r="I9" s="74"/>
      <c r="J9" s="74"/>
      <c r="K9" s="74"/>
      <c r="L9" s="90"/>
      <c r="M9" s="74"/>
      <c r="N9" s="74"/>
    </row>
    <row r="10" ht="24.75" customHeight="1" spans="1:14">
      <c r="A10" s="76" t="s">
        <v>244</v>
      </c>
      <c r="B10" s="73" t="s">
        <v>334</v>
      </c>
      <c r="C10" s="73" t="s">
        <v>511</v>
      </c>
      <c r="D10" s="74">
        <v>196000</v>
      </c>
      <c r="E10" s="74">
        <v>196000</v>
      </c>
      <c r="F10" s="74"/>
      <c r="G10" s="74"/>
      <c r="H10" s="74"/>
      <c r="I10" s="74"/>
      <c r="J10" s="74"/>
      <c r="K10" s="74"/>
      <c r="L10" s="90"/>
      <c r="M10" s="74"/>
      <c r="N10" s="74"/>
    </row>
    <row r="11" ht="30.75" customHeight="1" spans="1:14">
      <c r="A11" s="76" t="s">
        <v>244</v>
      </c>
      <c r="B11" s="73" t="s">
        <v>483</v>
      </c>
      <c r="C11" s="73" t="s">
        <v>512</v>
      </c>
      <c r="D11" s="74">
        <v>358000</v>
      </c>
      <c r="E11" s="74">
        <v>358000</v>
      </c>
      <c r="F11" s="74"/>
      <c r="G11" s="74"/>
      <c r="H11" s="74"/>
      <c r="I11" s="74"/>
      <c r="J11" s="74"/>
      <c r="K11" s="74"/>
      <c r="L11" s="90"/>
      <c r="M11" s="74"/>
      <c r="N11" s="74"/>
    </row>
    <row r="12" ht="30.75" customHeight="1" spans="1:14">
      <c r="A12" s="76" t="s">
        <v>244</v>
      </c>
      <c r="B12" s="73" t="s">
        <v>330</v>
      </c>
      <c r="C12" s="73" t="s">
        <v>513</v>
      </c>
      <c r="D12" s="74">
        <v>68000</v>
      </c>
      <c r="E12" s="74">
        <v>68000</v>
      </c>
      <c r="F12" s="74"/>
      <c r="G12" s="74"/>
      <c r="H12" s="74"/>
      <c r="I12" s="74"/>
      <c r="J12" s="74"/>
      <c r="K12" s="74"/>
      <c r="L12" s="90"/>
      <c r="M12" s="74"/>
      <c r="N12" s="74"/>
    </row>
    <row r="13" ht="30.75" customHeight="1" spans="1:14">
      <c r="A13" s="76" t="s">
        <v>244</v>
      </c>
      <c r="B13" s="73" t="s">
        <v>487</v>
      </c>
      <c r="C13" s="73" t="s">
        <v>514</v>
      </c>
      <c r="D13" s="74">
        <v>170000</v>
      </c>
      <c r="E13" s="74">
        <v>170000</v>
      </c>
      <c r="F13" s="74"/>
      <c r="G13" s="74"/>
      <c r="H13" s="74"/>
      <c r="I13" s="74"/>
      <c r="J13" s="74"/>
      <c r="K13" s="74"/>
      <c r="L13" s="90"/>
      <c r="M13" s="74"/>
      <c r="N13" s="74"/>
    </row>
    <row r="14" ht="30.75" customHeight="1" spans="1:14">
      <c r="A14" s="76" t="s">
        <v>244</v>
      </c>
      <c r="B14" s="73" t="s">
        <v>481</v>
      </c>
      <c r="C14" s="73" t="s">
        <v>515</v>
      </c>
      <c r="D14" s="74">
        <v>198000</v>
      </c>
      <c r="E14" s="74">
        <v>198000</v>
      </c>
      <c r="F14" s="74"/>
      <c r="G14" s="74"/>
      <c r="H14" s="74"/>
      <c r="I14" s="74"/>
      <c r="J14" s="74"/>
      <c r="K14" s="74"/>
      <c r="L14" s="90"/>
      <c r="M14" s="74"/>
      <c r="N14" s="74"/>
    </row>
    <row r="15" ht="30.75" customHeight="1" spans="1:14">
      <c r="A15" s="76" t="s">
        <v>238</v>
      </c>
      <c r="B15" s="73" t="s">
        <v>489</v>
      </c>
      <c r="C15" s="73" t="s">
        <v>512</v>
      </c>
      <c r="D15" s="74">
        <v>200000</v>
      </c>
      <c r="E15" s="74">
        <v>200000</v>
      </c>
      <c r="F15" s="74"/>
      <c r="G15" s="74"/>
      <c r="H15" s="74"/>
      <c r="I15" s="74"/>
      <c r="J15" s="74"/>
      <c r="K15" s="74"/>
      <c r="L15" s="90"/>
      <c r="M15" s="74"/>
      <c r="N15" s="74"/>
    </row>
    <row r="16" ht="30.75" customHeight="1" spans="1:14">
      <c r="A16" s="76" t="s">
        <v>238</v>
      </c>
      <c r="B16" s="73" t="s">
        <v>490</v>
      </c>
      <c r="C16" s="73" t="s">
        <v>512</v>
      </c>
      <c r="D16" s="74">
        <v>35000</v>
      </c>
      <c r="E16" s="74">
        <v>35000</v>
      </c>
      <c r="F16" s="74"/>
      <c r="G16" s="74"/>
      <c r="H16" s="74"/>
      <c r="I16" s="74"/>
      <c r="J16" s="74"/>
      <c r="K16" s="74"/>
      <c r="L16" s="90"/>
      <c r="M16" s="74"/>
      <c r="N16" s="74"/>
    </row>
    <row r="17" ht="30.75" customHeight="1" spans="1:14">
      <c r="A17" s="76" t="s">
        <v>257</v>
      </c>
      <c r="B17" s="73" t="s">
        <v>505</v>
      </c>
      <c r="C17" s="73" t="s">
        <v>516</v>
      </c>
      <c r="D17" s="74">
        <v>39000</v>
      </c>
      <c r="E17" s="74">
        <v>39000</v>
      </c>
      <c r="F17" s="74"/>
      <c r="G17" s="74"/>
      <c r="H17" s="74"/>
      <c r="I17" s="74"/>
      <c r="J17" s="74"/>
      <c r="K17" s="74"/>
      <c r="L17" s="90"/>
      <c r="M17" s="74"/>
      <c r="N17" s="74"/>
    </row>
    <row r="18" ht="30.75" customHeight="1" spans="1:14">
      <c r="A18" s="76" t="s">
        <v>257</v>
      </c>
      <c r="B18" s="73" t="s">
        <v>499</v>
      </c>
      <c r="C18" s="73" t="s">
        <v>516</v>
      </c>
      <c r="D18" s="74">
        <v>150000</v>
      </c>
      <c r="E18" s="74">
        <v>150000</v>
      </c>
      <c r="F18" s="74"/>
      <c r="G18" s="74"/>
      <c r="H18" s="74"/>
      <c r="I18" s="74"/>
      <c r="J18" s="74"/>
      <c r="K18" s="74"/>
      <c r="L18" s="90"/>
      <c r="M18" s="74"/>
      <c r="N18" s="74"/>
    </row>
    <row r="19" ht="30.75" customHeight="1" spans="1:14">
      <c r="A19" s="76" t="s">
        <v>257</v>
      </c>
      <c r="B19" s="73" t="s">
        <v>501</v>
      </c>
      <c r="C19" s="73" t="s">
        <v>516</v>
      </c>
      <c r="D19" s="74">
        <v>29000</v>
      </c>
      <c r="E19" s="74">
        <v>29000</v>
      </c>
      <c r="F19" s="74"/>
      <c r="G19" s="74"/>
      <c r="H19" s="74"/>
      <c r="I19" s="74"/>
      <c r="J19" s="74"/>
      <c r="K19" s="74"/>
      <c r="L19" s="90"/>
      <c r="M19" s="74"/>
      <c r="N19" s="74"/>
    </row>
    <row r="20" ht="30.75" customHeight="1" spans="1:14">
      <c r="A20" s="76" t="s">
        <v>257</v>
      </c>
      <c r="B20" s="73" t="s">
        <v>502</v>
      </c>
      <c r="C20" s="73" t="s">
        <v>516</v>
      </c>
      <c r="D20" s="74">
        <v>100000</v>
      </c>
      <c r="E20" s="74">
        <v>100000</v>
      </c>
      <c r="F20" s="74"/>
      <c r="G20" s="74"/>
      <c r="H20" s="74"/>
      <c r="I20" s="74"/>
      <c r="J20" s="74"/>
      <c r="K20" s="74"/>
      <c r="L20" s="90"/>
      <c r="M20" s="74"/>
      <c r="N20" s="74"/>
    </row>
    <row r="21" ht="30.75" customHeight="1" spans="1:14">
      <c r="A21" s="76" t="s">
        <v>257</v>
      </c>
      <c r="B21" s="73" t="s">
        <v>503</v>
      </c>
      <c r="C21" s="73" t="s">
        <v>516</v>
      </c>
      <c r="D21" s="74">
        <v>200000</v>
      </c>
      <c r="E21" s="74">
        <v>200000</v>
      </c>
      <c r="F21" s="74"/>
      <c r="G21" s="74"/>
      <c r="H21" s="74"/>
      <c r="I21" s="74"/>
      <c r="J21" s="74"/>
      <c r="K21" s="74"/>
      <c r="L21" s="90"/>
      <c r="M21" s="74"/>
      <c r="N21" s="74"/>
    </row>
    <row r="22" ht="30.75" customHeight="1" spans="1:14">
      <c r="A22" s="76" t="s">
        <v>257</v>
      </c>
      <c r="B22" s="73" t="s">
        <v>504</v>
      </c>
      <c r="C22" s="73" t="s">
        <v>516</v>
      </c>
      <c r="D22" s="74">
        <v>198000</v>
      </c>
      <c r="E22" s="74">
        <v>198000</v>
      </c>
      <c r="F22" s="74"/>
      <c r="G22" s="74"/>
      <c r="H22" s="74"/>
      <c r="I22" s="74"/>
      <c r="J22" s="74"/>
      <c r="K22" s="74"/>
      <c r="L22" s="90"/>
      <c r="M22" s="74"/>
      <c r="N22" s="74"/>
    </row>
    <row r="23" ht="21" customHeight="1" spans="1:14">
      <c r="A23" s="77" t="s">
        <v>108</v>
      </c>
      <c r="B23" s="78"/>
      <c r="C23" s="79"/>
      <c r="D23" s="74">
        <v>1941000</v>
      </c>
      <c r="E23" s="74">
        <v>1941000</v>
      </c>
      <c r="F23" s="74"/>
      <c r="G23" s="74"/>
      <c r="H23" s="74"/>
      <c r="I23" s="74"/>
      <c r="J23" s="74"/>
      <c r="K23" s="74"/>
      <c r="L23" s="90"/>
      <c r="M23" s="74"/>
      <c r="N23" s="74"/>
    </row>
  </sheetData>
  <mergeCells count="13">
    <mergeCell ref="A2:N2"/>
    <mergeCell ref="A3:C3"/>
    <mergeCell ref="D4:N4"/>
    <mergeCell ref="I5:N5"/>
    <mergeCell ref="A23:C23"/>
    <mergeCell ref="A4:A6"/>
    <mergeCell ref="B4:B6"/>
    <mergeCell ref="C4:C6"/>
    <mergeCell ref="D5:D6"/>
    <mergeCell ref="E5:E6"/>
    <mergeCell ref="F5:F6"/>
    <mergeCell ref="G5:G6"/>
    <mergeCell ref="H5:H6"/>
  </mergeCells>
  <pageMargins left="0.75" right="0.75" top="1" bottom="1" header="0.5" footer="0.5"/>
  <pageSetup paperSize="8" scale="8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9"/>
  <sheetViews>
    <sheetView showZeros="0" workbookViewId="0">
      <selection activeCell="A9" sqref="A9"/>
    </sheetView>
  </sheetViews>
  <sheetFormatPr defaultColWidth="9.14166666666667" defaultRowHeight="14.25" customHeight="1"/>
  <cols>
    <col min="1" max="1" width="42" customWidth="1"/>
    <col min="2" max="15" width="17.2833333333333" customWidth="1"/>
    <col min="16" max="23" width="17" customWidth="1"/>
  </cols>
  <sheetData>
    <row r="1" ht="13.5" customHeight="1" spans="4:23">
      <c r="D1" s="53"/>
      <c r="W1" s="52" t="s">
        <v>517</v>
      </c>
    </row>
    <row r="2" ht="27.75" customHeight="1" spans="1:23">
      <c r="A2" s="54" t="s">
        <v>518</v>
      </c>
      <c r="B2" s="27"/>
      <c r="C2" s="27"/>
      <c r="D2" s="27"/>
      <c r="E2" s="27"/>
      <c r="F2" s="27"/>
      <c r="G2" s="27"/>
      <c r="H2" s="27"/>
      <c r="I2" s="27"/>
      <c r="J2" s="27"/>
      <c r="K2" s="27"/>
      <c r="L2" s="27"/>
      <c r="M2" s="27"/>
      <c r="N2" s="27"/>
      <c r="O2" s="27"/>
      <c r="P2" s="27"/>
      <c r="Q2" s="27"/>
      <c r="R2" s="27"/>
      <c r="S2" s="27"/>
      <c r="T2" s="27"/>
      <c r="U2" s="27"/>
      <c r="V2" s="27"/>
      <c r="W2" s="27"/>
    </row>
    <row r="3" ht="18" customHeight="1" spans="1:23">
      <c r="A3" s="55" t="str">
        <f>"单位名称："&amp;"中共云南省委金融委员会办公室"</f>
        <v>单位名称：中共云南省委金融委员会办公室</v>
      </c>
      <c r="B3" s="56"/>
      <c r="C3" s="56"/>
      <c r="D3" s="57"/>
      <c r="E3" s="58"/>
      <c r="F3" s="58"/>
      <c r="G3" s="58"/>
      <c r="H3" s="58"/>
      <c r="I3" s="58"/>
      <c r="W3" s="61" t="s">
        <v>133</v>
      </c>
    </row>
    <row r="4" ht="19.5" customHeight="1" spans="1:23">
      <c r="A4" s="15" t="s">
        <v>519</v>
      </c>
      <c r="B4" s="10" t="s">
        <v>149</v>
      </c>
      <c r="C4" s="11"/>
      <c r="D4" s="11"/>
      <c r="E4" s="10" t="s">
        <v>520</v>
      </c>
      <c r="F4" s="11"/>
      <c r="G4" s="11"/>
      <c r="H4" s="11"/>
      <c r="I4" s="11"/>
      <c r="J4" s="11"/>
      <c r="K4" s="11"/>
      <c r="L4" s="11"/>
      <c r="M4" s="11"/>
      <c r="N4" s="11"/>
      <c r="O4" s="11"/>
      <c r="P4" s="11"/>
      <c r="Q4" s="11"/>
      <c r="R4" s="11"/>
      <c r="S4" s="11"/>
      <c r="T4" s="11"/>
      <c r="U4" s="11"/>
      <c r="V4" s="11"/>
      <c r="W4" s="11"/>
    </row>
    <row r="5" ht="40.5" customHeight="1" spans="1:23">
      <c r="A5" s="18"/>
      <c r="B5" s="28" t="s">
        <v>31</v>
      </c>
      <c r="C5" s="9" t="s">
        <v>34</v>
      </c>
      <c r="D5" s="59" t="s">
        <v>521</v>
      </c>
      <c r="E5" s="60" t="s">
        <v>522</v>
      </c>
      <c r="F5" s="60" t="s">
        <v>523</v>
      </c>
      <c r="G5" s="60" t="s">
        <v>524</v>
      </c>
      <c r="H5" s="60" t="s">
        <v>525</v>
      </c>
      <c r="I5" s="60" t="s">
        <v>526</v>
      </c>
      <c r="J5" s="60" t="s">
        <v>527</v>
      </c>
      <c r="K5" s="60" t="s">
        <v>528</v>
      </c>
      <c r="L5" s="60" t="s">
        <v>529</v>
      </c>
      <c r="M5" s="60" t="s">
        <v>530</v>
      </c>
      <c r="N5" s="60" t="s">
        <v>531</v>
      </c>
      <c r="O5" s="60" t="s">
        <v>532</v>
      </c>
      <c r="P5" s="60" t="s">
        <v>533</v>
      </c>
      <c r="Q5" s="60" t="s">
        <v>534</v>
      </c>
      <c r="R5" s="60" t="s">
        <v>535</v>
      </c>
      <c r="S5" s="60" t="s">
        <v>536</v>
      </c>
      <c r="T5" s="60" t="s">
        <v>537</v>
      </c>
      <c r="U5" s="60" t="s">
        <v>538</v>
      </c>
      <c r="V5" s="60" t="s">
        <v>539</v>
      </c>
      <c r="W5" s="60" t="s">
        <v>540</v>
      </c>
    </row>
    <row r="6" ht="19.5" customHeight="1" spans="1:23">
      <c r="A6" s="60">
        <v>1</v>
      </c>
      <c r="B6" s="60">
        <v>2</v>
      </c>
      <c r="C6" s="60">
        <v>3</v>
      </c>
      <c r="D6" s="10">
        <v>4</v>
      </c>
      <c r="E6" s="60">
        <v>5</v>
      </c>
      <c r="F6" s="60">
        <v>6</v>
      </c>
      <c r="G6" s="60">
        <v>7</v>
      </c>
      <c r="H6" s="10">
        <v>8</v>
      </c>
      <c r="I6" s="60">
        <v>9</v>
      </c>
      <c r="J6" s="60">
        <v>10</v>
      </c>
      <c r="K6" s="60">
        <v>11</v>
      </c>
      <c r="L6" s="10">
        <v>12</v>
      </c>
      <c r="M6" s="60">
        <v>13</v>
      </c>
      <c r="N6" s="60">
        <v>14</v>
      </c>
      <c r="O6" s="60">
        <v>15</v>
      </c>
      <c r="P6" s="10">
        <v>16</v>
      </c>
      <c r="Q6" s="60">
        <v>17</v>
      </c>
      <c r="R6" s="60">
        <v>18</v>
      </c>
      <c r="S6" s="60">
        <v>19</v>
      </c>
      <c r="T6" s="10">
        <v>20</v>
      </c>
      <c r="U6" s="10">
        <v>21</v>
      </c>
      <c r="V6" s="10">
        <v>22</v>
      </c>
      <c r="W6" s="60">
        <v>23</v>
      </c>
    </row>
    <row r="7" ht="28.5" customHeight="1" spans="1:23">
      <c r="A7" s="29"/>
      <c r="B7" s="22"/>
      <c r="C7" s="22"/>
      <c r="D7" s="22"/>
      <c r="E7" s="22"/>
      <c r="F7" s="22"/>
      <c r="G7" s="22"/>
      <c r="H7" s="22"/>
      <c r="I7" s="22"/>
      <c r="J7" s="22"/>
      <c r="K7" s="22"/>
      <c r="L7" s="22"/>
      <c r="M7" s="22"/>
      <c r="N7" s="22"/>
      <c r="O7" s="22"/>
      <c r="P7" s="22"/>
      <c r="Q7" s="22"/>
      <c r="R7" s="22"/>
      <c r="S7" s="22"/>
      <c r="T7" s="22"/>
      <c r="U7" s="22"/>
      <c r="V7" s="22"/>
      <c r="W7" s="22"/>
    </row>
    <row r="8" ht="30" customHeight="1" spans="1:23">
      <c r="A8" s="29"/>
      <c r="B8" s="22"/>
      <c r="C8" s="22"/>
      <c r="D8" s="22"/>
      <c r="E8" s="22"/>
      <c r="F8" s="22"/>
      <c r="G8" s="22"/>
      <c r="H8" s="22"/>
      <c r="I8" s="22"/>
      <c r="J8" s="22"/>
      <c r="K8" s="22"/>
      <c r="L8" s="22"/>
      <c r="M8" s="22"/>
      <c r="N8" s="22"/>
      <c r="O8" s="22"/>
      <c r="P8" s="22"/>
      <c r="Q8" s="22"/>
      <c r="R8" s="22"/>
      <c r="S8" s="22"/>
      <c r="T8" s="22"/>
      <c r="U8" s="22"/>
      <c r="V8" s="22"/>
      <c r="W8" s="22"/>
    </row>
    <row r="9" customHeight="1" spans="1:1">
      <c r="A9" t="s">
        <v>541</v>
      </c>
    </row>
  </sheetData>
  <mergeCells count="5">
    <mergeCell ref="A2:W2"/>
    <mergeCell ref="A3:I3"/>
    <mergeCell ref="B4:D4"/>
    <mergeCell ref="E4:W4"/>
    <mergeCell ref="A4:A5"/>
  </mergeCells>
  <pageMargins left="0.75" right="0.75" top="1" bottom="1" header="0.5" footer="0.5"/>
  <pageSetup paperSize="12" scale="3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A8" sqref="A8"/>
    </sheetView>
  </sheetViews>
  <sheetFormatPr defaultColWidth="9.14166666666667" defaultRowHeight="12" customHeight="1" outlineLevelRow="7"/>
  <cols>
    <col min="1" max="1" width="34.2833333333333" customWidth="1"/>
    <col min="2" max="2" width="29" customWidth="1"/>
    <col min="3" max="3" width="16.2833333333333" customWidth="1"/>
    <col min="4" max="4" width="15.575" customWidth="1"/>
    <col min="5" max="5" width="23.575" customWidth="1"/>
    <col min="6" max="6" width="11.2833333333333" customWidth="1"/>
    <col min="7" max="7" width="14.85" customWidth="1"/>
    <col min="8" max="8" width="10.85" customWidth="1"/>
    <col min="9" max="9" width="13.425" customWidth="1"/>
    <col min="10" max="10" width="32" customWidth="1"/>
  </cols>
  <sheetData>
    <row r="1" customHeight="1" spans="10:10">
      <c r="J1" s="52" t="s">
        <v>542</v>
      </c>
    </row>
    <row r="2" ht="28.5" customHeight="1" spans="1:10">
      <c r="A2" s="43" t="s">
        <v>543</v>
      </c>
      <c r="B2" s="27"/>
      <c r="C2" s="27"/>
      <c r="D2" s="27"/>
      <c r="E2" s="27"/>
      <c r="F2" s="44"/>
      <c r="G2" s="27"/>
      <c r="H2" s="44"/>
      <c r="I2" s="44"/>
      <c r="J2" s="27"/>
    </row>
    <row r="3" ht="17.25" customHeight="1" spans="1:1">
      <c r="A3" s="4" t="str">
        <f>"单位名称："&amp;"中共云南省委金融委员会办公室"</f>
        <v>单位名称：中共云南省委金融委员会办公室</v>
      </c>
    </row>
    <row r="4" ht="44.25" customHeight="1" spans="1:10">
      <c r="A4" s="45" t="s">
        <v>266</v>
      </c>
      <c r="B4" s="45" t="s">
        <v>267</v>
      </c>
      <c r="C4" s="45" t="s">
        <v>268</v>
      </c>
      <c r="D4" s="45" t="s">
        <v>269</v>
      </c>
      <c r="E4" s="45" t="s">
        <v>270</v>
      </c>
      <c r="F4" s="46" t="s">
        <v>271</v>
      </c>
      <c r="G4" s="45" t="s">
        <v>272</v>
      </c>
      <c r="H4" s="46" t="s">
        <v>273</v>
      </c>
      <c r="I4" s="46" t="s">
        <v>274</v>
      </c>
      <c r="J4" s="45" t="s">
        <v>275</v>
      </c>
    </row>
    <row r="5" ht="14.25" customHeight="1" spans="1:10">
      <c r="A5" s="45">
        <v>1</v>
      </c>
      <c r="B5" s="45">
        <v>2</v>
      </c>
      <c r="C5" s="45">
        <v>3</v>
      </c>
      <c r="D5" s="45">
        <v>4</v>
      </c>
      <c r="E5" s="45">
        <v>5</v>
      </c>
      <c r="F5" s="46">
        <v>6</v>
      </c>
      <c r="G5" s="45">
        <v>7</v>
      </c>
      <c r="H5" s="46">
        <v>8</v>
      </c>
      <c r="I5" s="46">
        <v>9</v>
      </c>
      <c r="J5" s="45">
        <v>10</v>
      </c>
    </row>
    <row r="6" ht="42" customHeight="1" spans="1:10">
      <c r="A6" s="47"/>
      <c r="B6" s="48"/>
      <c r="C6" s="48"/>
      <c r="D6" s="48"/>
      <c r="E6" s="49"/>
      <c r="F6" s="50"/>
      <c r="G6" s="49"/>
      <c r="H6" s="50"/>
      <c r="I6" s="50"/>
      <c r="J6" s="49"/>
    </row>
    <row r="7" ht="42" customHeight="1" spans="1:10">
      <c r="A7" s="47"/>
      <c r="B7" s="51"/>
      <c r="C7" s="51"/>
      <c r="D7" s="51"/>
      <c r="E7" s="47"/>
      <c r="F7" s="51"/>
      <c r="G7" s="47"/>
      <c r="H7" s="51"/>
      <c r="I7" s="51"/>
      <c r="J7" s="47"/>
    </row>
    <row r="8" customHeight="1" spans="1:1">
      <c r="A8" t="s">
        <v>541</v>
      </c>
    </row>
  </sheetData>
  <mergeCells count="2">
    <mergeCell ref="A2:J2"/>
    <mergeCell ref="A3:H3"/>
  </mergeCells>
  <pageMargins left="0.75" right="0.75" top="1" bottom="1" header="0.5" footer="0.5"/>
  <pageSetup paperSize="8" scale="97"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10"/>
  <sheetViews>
    <sheetView showZeros="0" workbookViewId="0">
      <selection activeCell="D16" sqref="D16"/>
    </sheetView>
  </sheetViews>
  <sheetFormatPr defaultColWidth="8.85" defaultRowHeight="15" customHeight="1" outlineLevelCol="7"/>
  <cols>
    <col min="1" max="1" width="36" customWidth="1"/>
    <col min="2" max="2" width="19.7083333333333" customWidth="1"/>
    <col min="3" max="3" width="26.575" customWidth="1"/>
    <col min="4" max="4" width="23.2833333333333" customWidth="1"/>
    <col min="5" max="5" width="14.425" customWidth="1"/>
    <col min="6" max="7" width="17.2833333333333" customWidth="1"/>
    <col min="8" max="8" width="28.2833333333333" customWidth="1"/>
  </cols>
  <sheetData>
    <row r="1" ht="18.75" customHeight="1" spans="1:8">
      <c r="A1" s="34"/>
      <c r="B1" s="34"/>
      <c r="C1" s="34"/>
      <c r="D1" s="34"/>
      <c r="E1" s="34"/>
      <c r="F1" s="34"/>
      <c r="G1" s="34"/>
      <c r="H1" s="35" t="s">
        <v>544</v>
      </c>
    </row>
    <row r="2" ht="30.75" customHeight="1" spans="1:8">
      <c r="A2" s="36" t="s">
        <v>545</v>
      </c>
      <c r="B2" s="36"/>
      <c r="C2" s="36"/>
      <c r="D2" s="36"/>
      <c r="E2" s="36"/>
      <c r="F2" s="36"/>
      <c r="G2" s="36"/>
      <c r="H2" s="36"/>
    </row>
    <row r="3" ht="18.75" customHeight="1" spans="1:8">
      <c r="A3" s="34" t="str">
        <f>"单位名称："&amp;"中共云南省委金融委员会办公室"</f>
        <v>单位名称：中共云南省委金融委员会办公室</v>
      </c>
      <c r="B3" s="34"/>
      <c r="C3" s="34"/>
      <c r="D3" s="34"/>
      <c r="E3" s="34"/>
      <c r="F3" s="34"/>
      <c r="G3" s="34"/>
      <c r="H3" s="34"/>
    </row>
    <row r="4" ht="18.75" customHeight="1" spans="1:8">
      <c r="A4" s="37" t="s">
        <v>142</v>
      </c>
      <c r="B4" s="37" t="s">
        <v>546</v>
      </c>
      <c r="C4" s="37" t="s">
        <v>547</v>
      </c>
      <c r="D4" s="37" t="s">
        <v>548</v>
      </c>
      <c r="E4" s="37" t="s">
        <v>549</v>
      </c>
      <c r="F4" s="37" t="s">
        <v>550</v>
      </c>
      <c r="G4" s="37"/>
      <c r="H4" s="37"/>
    </row>
    <row r="5" ht="18.75" customHeight="1" spans="1:8">
      <c r="A5" s="37"/>
      <c r="B5" s="37"/>
      <c r="C5" s="37"/>
      <c r="D5" s="37"/>
      <c r="E5" s="37"/>
      <c r="F5" s="37" t="s">
        <v>475</v>
      </c>
      <c r="G5" s="37" t="s">
        <v>551</v>
      </c>
      <c r="H5" s="37" t="s">
        <v>552</v>
      </c>
    </row>
    <row r="6" ht="18.75" customHeight="1" spans="1:8">
      <c r="A6" s="38" t="s">
        <v>125</v>
      </c>
      <c r="B6" s="38" t="s">
        <v>126</v>
      </c>
      <c r="C6" s="38" t="s">
        <v>127</v>
      </c>
      <c r="D6" s="38" t="s">
        <v>128</v>
      </c>
      <c r="E6" s="38" t="s">
        <v>129</v>
      </c>
      <c r="F6" s="38" t="s">
        <v>130</v>
      </c>
      <c r="G6" s="38" t="s">
        <v>553</v>
      </c>
      <c r="H6" s="38" t="s">
        <v>554</v>
      </c>
    </row>
    <row r="7" ht="30" customHeight="1" spans="1:8">
      <c r="A7" s="39" t="s">
        <v>46</v>
      </c>
      <c r="B7" s="39"/>
      <c r="C7" s="39"/>
      <c r="D7" s="39"/>
      <c r="E7" s="37"/>
      <c r="F7" s="40">
        <v>42</v>
      </c>
      <c r="G7" s="41"/>
      <c r="H7" s="41">
        <v>38400</v>
      </c>
    </row>
    <row r="8" ht="30" customHeight="1" spans="1:8">
      <c r="A8" s="42" t="s">
        <v>46</v>
      </c>
      <c r="B8" s="39" t="s">
        <v>555</v>
      </c>
      <c r="C8" s="39" t="s">
        <v>492</v>
      </c>
      <c r="D8" s="39" t="s">
        <v>491</v>
      </c>
      <c r="E8" s="37" t="s">
        <v>556</v>
      </c>
      <c r="F8" s="40">
        <v>6</v>
      </c>
      <c r="G8" s="41">
        <v>460</v>
      </c>
      <c r="H8" s="41">
        <v>2760</v>
      </c>
    </row>
    <row r="9" ht="30" customHeight="1" spans="1:8">
      <c r="A9" s="42" t="s">
        <v>46</v>
      </c>
      <c r="B9" s="39" t="s">
        <v>555</v>
      </c>
      <c r="C9" s="39" t="s">
        <v>498</v>
      </c>
      <c r="D9" s="39" t="s">
        <v>497</v>
      </c>
      <c r="E9" s="37" t="s">
        <v>556</v>
      </c>
      <c r="F9" s="40">
        <v>36</v>
      </c>
      <c r="G9" s="41">
        <v>990</v>
      </c>
      <c r="H9" s="41">
        <v>35640</v>
      </c>
    </row>
    <row r="10" ht="20.25" customHeight="1" spans="1:8">
      <c r="A10" s="37" t="s">
        <v>31</v>
      </c>
      <c r="B10" s="37"/>
      <c r="C10" s="37"/>
      <c r="D10" s="37"/>
      <c r="E10" s="37"/>
      <c r="F10" s="40">
        <v>42</v>
      </c>
      <c r="G10" s="41"/>
      <c r="H10" s="41">
        <v>38400</v>
      </c>
    </row>
  </sheetData>
  <mergeCells count="8">
    <mergeCell ref="A2:H2"/>
    <mergeCell ref="F4:H4"/>
    <mergeCell ref="A10:E10"/>
    <mergeCell ref="A4:A5"/>
    <mergeCell ref="B4:B5"/>
    <mergeCell ref="C4:C5"/>
    <mergeCell ref="D4:D5"/>
    <mergeCell ref="E4:E5"/>
  </mergeCells>
  <pageMargins left="0.75" right="0.75" top="1" bottom="1" header="0.5" footer="0.5"/>
  <pageSetup paperSize="8"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E16" sqref="E16"/>
    </sheetView>
  </sheetViews>
  <sheetFormatPr defaultColWidth="9.14166666666667" defaultRowHeight="14.25" customHeight="1"/>
  <cols>
    <col min="1" max="1" width="16.2833333333333" customWidth="1"/>
    <col min="2" max="2" width="29" customWidth="1"/>
    <col min="3" max="3" width="23.85" customWidth="1"/>
    <col min="4" max="7" width="19.575" customWidth="1"/>
    <col min="8" max="8" width="15.425" customWidth="1"/>
    <col min="9" max="11" width="19.575" customWidth="1"/>
  </cols>
  <sheetData>
    <row r="1" ht="13.5" customHeight="1" spans="4:11">
      <c r="D1" s="1"/>
      <c r="E1" s="1"/>
      <c r="F1" s="1"/>
      <c r="G1" s="1"/>
      <c r="K1" s="2" t="s">
        <v>557</v>
      </c>
    </row>
    <row r="2" ht="27.75" customHeight="1" spans="1:11">
      <c r="A2" s="27" t="s">
        <v>558</v>
      </c>
      <c r="B2" s="27"/>
      <c r="C2" s="27"/>
      <c r="D2" s="27"/>
      <c r="E2" s="27"/>
      <c r="F2" s="27"/>
      <c r="G2" s="27"/>
      <c r="H2" s="27"/>
      <c r="I2" s="27"/>
      <c r="J2" s="27"/>
      <c r="K2" s="27"/>
    </row>
    <row r="3" ht="13.5" customHeight="1" spans="1:11">
      <c r="A3" s="4" t="str">
        <f>"单位名称："&amp;"中共云南省委金融委员会办公室"</f>
        <v>单位名称：中共云南省委金融委员会办公室</v>
      </c>
      <c r="B3" s="5"/>
      <c r="C3" s="5"/>
      <c r="D3" s="5"/>
      <c r="E3" s="5"/>
      <c r="F3" s="5"/>
      <c r="G3" s="5"/>
      <c r="H3" s="6"/>
      <c r="I3" s="6"/>
      <c r="J3" s="6"/>
      <c r="K3" s="7" t="s">
        <v>133</v>
      </c>
    </row>
    <row r="4" ht="21.75" customHeight="1" spans="1:11">
      <c r="A4" s="8" t="s">
        <v>224</v>
      </c>
      <c r="B4" s="8" t="s">
        <v>144</v>
      </c>
      <c r="C4" s="8" t="s">
        <v>225</v>
      </c>
      <c r="D4" s="9" t="s">
        <v>145</v>
      </c>
      <c r="E4" s="9" t="s">
        <v>146</v>
      </c>
      <c r="F4" s="9" t="s">
        <v>147</v>
      </c>
      <c r="G4" s="9" t="s">
        <v>148</v>
      </c>
      <c r="H4" s="15" t="s">
        <v>31</v>
      </c>
      <c r="I4" s="10" t="s">
        <v>559</v>
      </c>
      <c r="J4" s="11"/>
      <c r="K4" s="12"/>
    </row>
    <row r="5" ht="21.75" customHeight="1" spans="1:11">
      <c r="A5" s="13"/>
      <c r="B5" s="13"/>
      <c r="C5" s="13"/>
      <c r="D5" s="14"/>
      <c r="E5" s="14"/>
      <c r="F5" s="14"/>
      <c r="G5" s="14"/>
      <c r="H5" s="28"/>
      <c r="I5" s="9" t="s">
        <v>34</v>
      </c>
      <c r="J5" s="9" t="s">
        <v>35</v>
      </c>
      <c r="K5" s="9" t="s">
        <v>36</v>
      </c>
    </row>
    <row r="6" ht="40.5" customHeight="1" spans="1:11">
      <c r="A6" s="16"/>
      <c r="B6" s="16"/>
      <c r="C6" s="16"/>
      <c r="D6" s="17"/>
      <c r="E6" s="17"/>
      <c r="F6" s="17"/>
      <c r="G6" s="17"/>
      <c r="H6" s="18"/>
      <c r="I6" s="17" t="s">
        <v>33</v>
      </c>
      <c r="J6" s="17"/>
      <c r="K6" s="17"/>
    </row>
    <row r="7" ht="15" customHeight="1" spans="1:11">
      <c r="A7" s="19">
        <v>1</v>
      </c>
      <c r="B7" s="19">
        <v>2</v>
      </c>
      <c r="C7" s="19">
        <v>3</v>
      </c>
      <c r="D7" s="19">
        <v>4</v>
      </c>
      <c r="E7" s="19">
        <v>5</v>
      </c>
      <c r="F7" s="19">
        <v>6</v>
      </c>
      <c r="G7" s="19">
        <v>7</v>
      </c>
      <c r="H7" s="19">
        <v>8</v>
      </c>
      <c r="I7" s="19">
        <v>9</v>
      </c>
      <c r="J7" s="33">
        <v>10</v>
      </c>
      <c r="K7" s="33">
        <v>11</v>
      </c>
    </row>
    <row r="8" ht="30.75" customHeight="1" spans="1:11">
      <c r="A8" s="29"/>
      <c r="B8" s="20"/>
      <c r="C8" s="29"/>
      <c r="D8" s="29"/>
      <c r="E8" s="29"/>
      <c r="F8" s="29"/>
      <c r="G8" s="29"/>
      <c r="H8" s="22"/>
      <c r="I8" s="22"/>
      <c r="J8" s="22"/>
      <c r="K8" s="22"/>
    </row>
    <row r="9" ht="30.75" customHeight="1" spans="1:11">
      <c r="A9" s="20"/>
      <c r="B9" s="20"/>
      <c r="C9" s="20"/>
      <c r="D9" s="20"/>
      <c r="E9" s="20"/>
      <c r="F9" s="20"/>
      <c r="G9" s="20"/>
      <c r="H9" s="22"/>
      <c r="I9" s="22"/>
      <c r="J9" s="22"/>
      <c r="K9" s="22"/>
    </row>
    <row r="10" ht="18.75" customHeight="1" spans="1:11">
      <c r="A10" s="30" t="s">
        <v>108</v>
      </c>
      <c r="B10" s="31"/>
      <c r="C10" s="31"/>
      <c r="D10" s="31"/>
      <c r="E10" s="31"/>
      <c r="F10" s="31"/>
      <c r="G10" s="32"/>
      <c r="H10" s="22"/>
      <c r="I10" s="22"/>
      <c r="J10" s="22"/>
      <c r="K10" s="22"/>
    </row>
    <row r="11" customHeight="1" spans="1:1">
      <c r="A11" t="s">
        <v>560</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8" scale="8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6"/>
  <sheetViews>
    <sheetView showZeros="0" workbookViewId="0">
      <selection activeCell="A18" sqref="A18"/>
    </sheetView>
  </sheetViews>
  <sheetFormatPr defaultColWidth="9.14166666666667" defaultRowHeight="14.25" customHeight="1" outlineLevelCol="6"/>
  <cols>
    <col min="1" max="1" width="37.7083333333333" customWidth="1"/>
    <col min="2" max="2" width="28" customWidth="1"/>
    <col min="3" max="3" width="37.575" customWidth="1"/>
    <col min="4" max="4" width="17" customWidth="1"/>
    <col min="5" max="7" width="27" customWidth="1"/>
  </cols>
  <sheetData>
    <row r="1" ht="13.5" customHeight="1" spans="4:7">
      <c r="D1" s="1"/>
      <c r="G1" s="2" t="s">
        <v>561</v>
      </c>
    </row>
    <row r="2" ht="27.75" customHeight="1" spans="1:7">
      <c r="A2" s="3" t="s">
        <v>562</v>
      </c>
      <c r="B2" s="3"/>
      <c r="C2" s="3"/>
      <c r="D2" s="3"/>
      <c r="E2" s="3"/>
      <c r="F2" s="3"/>
      <c r="G2" s="3"/>
    </row>
    <row r="3" ht="13.5" customHeight="1" spans="1:7">
      <c r="A3" s="4" t="str">
        <f>"单位名称："&amp;"中共云南省委金融委员会办公室"</f>
        <v>单位名称：中共云南省委金融委员会办公室</v>
      </c>
      <c r="B3" s="5"/>
      <c r="C3" s="5"/>
      <c r="D3" s="5"/>
      <c r="E3" s="6"/>
      <c r="F3" s="6"/>
      <c r="G3" s="7" t="s">
        <v>133</v>
      </c>
    </row>
    <row r="4" ht="21.75" customHeight="1" spans="1:7">
      <c r="A4" s="8" t="s">
        <v>225</v>
      </c>
      <c r="B4" s="8" t="s">
        <v>224</v>
      </c>
      <c r="C4" s="8" t="s">
        <v>144</v>
      </c>
      <c r="D4" s="9" t="s">
        <v>563</v>
      </c>
      <c r="E4" s="10" t="s">
        <v>34</v>
      </c>
      <c r="F4" s="11"/>
      <c r="G4" s="12"/>
    </row>
    <row r="5" ht="21.75" customHeight="1" spans="1:7">
      <c r="A5" s="13"/>
      <c r="B5" s="13"/>
      <c r="C5" s="13"/>
      <c r="D5" s="14"/>
      <c r="E5" s="15" t="s">
        <v>564</v>
      </c>
      <c r="F5" s="9" t="s">
        <v>565</v>
      </c>
      <c r="G5" s="9" t="s">
        <v>566</v>
      </c>
    </row>
    <row r="6" ht="40.5" customHeight="1" spans="1:7">
      <c r="A6" s="16"/>
      <c r="B6" s="16"/>
      <c r="C6" s="16"/>
      <c r="D6" s="17"/>
      <c r="E6" s="18"/>
      <c r="F6" s="17" t="s">
        <v>33</v>
      </c>
      <c r="G6" s="17"/>
    </row>
    <row r="7" ht="15" customHeight="1" spans="1:7">
      <c r="A7" s="19">
        <v>1</v>
      </c>
      <c r="B7" s="19">
        <v>2</v>
      </c>
      <c r="C7" s="19">
        <v>3</v>
      </c>
      <c r="D7" s="19">
        <v>4</v>
      </c>
      <c r="E7" s="19">
        <v>5</v>
      </c>
      <c r="F7" s="19">
        <v>6</v>
      </c>
      <c r="G7" s="19">
        <v>7</v>
      </c>
    </row>
    <row r="8" ht="30" customHeight="1" spans="1:7">
      <c r="A8" s="20" t="s">
        <v>46</v>
      </c>
      <c r="B8" s="21"/>
      <c r="C8" s="21"/>
      <c r="D8" s="20"/>
      <c r="E8" s="22">
        <v>4702300</v>
      </c>
      <c r="F8" s="22">
        <v>4722100</v>
      </c>
      <c r="G8" s="22">
        <v>4702300</v>
      </c>
    </row>
    <row r="9" ht="30" customHeight="1" spans="1:7">
      <c r="A9" s="20"/>
      <c r="B9" s="20" t="s">
        <v>567</v>
      </c>
      <c r="C9" s="20" t="s">
        <v>252</v>
      </c>
      <c r="D9" s="20" t="s">
        <v>568</v>
      </c>
      <c r="E9" s="22">
        <v>58000</v>
      </c>
      <c r="F9" s="22">
        <v>58000</v>
      </c>
      <c r="G9" s="22">
        <v>58000</v>
      </c>
    </row>
    <row r="10" ht="30" customHeight="1" spans="1:7">
      <c r="A10" s="23"/>
      <c r="B10" s="20" t="s">
        <v>569</v>
      </c>
      <c r="C10" s="20" t="s">
        <v>257</v>
      </c>
      <c r="D10" s="20" t="s">
        <v>568</v>
      </c>
      <c r="E10" s="22">
        <v>908600</v>
      </c>
      <c r="F10" s="22">
        <v>908600</v>
      </c>
      <c r="G10" s="22">
        <v>908600</v>
      </c>
    </row>
    <row r="11" ht="30" customHeight="1" spans="1:7">
      <c r="A11" s="23"/>
      <c r="B11" s="20" t="s">
        <v>570</v>
      </c>
      <c r="C11" s="20" t="s">
        <v>233</v>
      </c>
      <c r="D11" s="20" t="s">
        <v>568</v>
      </c>
      <c r="E11" s="22">
        <v>860000</v>
      </c>
      <c r="F11" s="22">
        <v>860000</v>
      </c>
      <c r="G11" s="22">
        <v>860000</v>
      </c>
    </row>
    <row r="12" ht="30" customHeight="1" spans="1:7">
      <c r="A12" s="23"/>
      <c r="B12" s="20" t="s">
        <v>571</v>
      </c>
      <c r="C12" s="20" t="s">
        <v>244</v>
      </c>
      <c r="D12" s="20" t="s">
        <v>568</v>
      </c>
      <c r="E12" s="22">
        <v>1430000</v>
      </c>
      <c r="F12" s="22">
        <v>1450000</v>
      </c>
      <c r="G12" s="22">
        <v>1430000</v>
      </c>
    </row>
    <row r="13" ht="30" customHeight="1" spans="1:7">
      <c r="A13" s="23"/>
      <c r="B13" s="20" t="s">
        <v>571</v>
      </c>
      <c r="C13" s="20" t="s">
        <v>238</v>
      </c>
      <c r="D13" s="20" t="s">
        <v>568</v>
      </c>
      <c r="E13" s="22">
        <v>1260200</v>
      </c>
      <c r="F13" s="22">
        <v>1260000</v>
      </c>
      <c r="G13" s="22">
        <v>1260200</v>
      </c>
    </row>
    <row r="14" ht="30" customHeight="1" spans="1:7">
      <c r="A14" s="23"/>
      <c r="B14" s="20" t="s">
        <v>571</v>
      </c>
      <c r="C14" s="20" t="s">
        <v>262</v>
      </c>
      <c r="D14" s="20" t="s">
        <v>568</v>
      </c>
      <c r="E14" s="22">
        <v>4100</v>
      </c>
      <c r="F14" s="22">
        <v>4100</v>
      </c>
      <c r="G14" s="22">
        <v>4100</v>
      </c>
    </row>
    <row r="15" ht="30" customHeight="1" spans="1:7">
      <c r="A15" s="23"/>
      <c r="B15" s="20" t="s">
        <v>572</v>
      </c>
      <c r="C15" s="20" t="s">
        <v>247</v>
      </c>
      <c r="D15" s="20" t="s">
        <v>568</v>
      </c>
      <c r="E15" s="22">
        <v>181400</v>
      </c>
      <c r="F15" s="22">
        <v>181400</v>
      </c>
      <c r="G15" s="22">
        <v>181400</v>
      </c>
    </row>
    <row r="16" ht="18.75" customHeight="1" spans="1:7">
      <c r="A16" s="24" t="s">
        <v>31</v>
      </c>
      <c r="B16" s="25" t="s">
        <v>573</v>
      </c>
      <c r="C16" s="25"/>
      <c r="D16" s="26"/>
      <c r="E16" s="22">
        <v>4702300</v>
      </c>
      <c r="F16" s="22">
        <v>4722100</v>
      </c>
      <c r="G16" s="22">
        <v>4702300</v>
      </c>
    </row>
  </sheetData>
  <mergeCells count="11">
    <mergeCell ref="A2:G2"/>
    <mergeCell ref="A3:D3"/>
    <mergeCell ref="E4:G4"/>
    <mergeCell ref="A16:D16"/>
    <mergeCell ref="A4:A6"/>
    <mergeCell ref="B4:B6"/>
    <mergeCell ref="C4:C6"/>
    <mergeCell ref="D4:D6"/>
    <mergeCell ref="E5:E6"/>
    <mergeCell ref="F5:F6"/>
    <mergeCell ref="G5:G6"/>
  </mergeCells>
  <pageMargins left="0.75" right="0.75" top="1" bottom="1" header="0.5" footer="0.5"/>
  <pageSetup paperSize="8" scale="9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0"/>
  <sheetViews>
    <sheetView showZeros="0" workbookViewId="0">
      <selection activeCell="E13" sqref="E13"/>
    </sheetView>
  </sheetViews>
  <sheetFormatPr defaultColWidth="8" defaultRowHeight="14.25" customHeight="1"/>
  <cols>
    <col min="1" max="1" width="16.2833333333333" customWidth="1"/>
    <col min="2" max="2" width="28.1416666666667" customWidth="1"/>
    <col min="3" max="5" width="17.85" customWidth="1"/>
    <col min="6" max="19" width="16.2833333333333" customWidth="1"/>
  </cols>
  <sheetData>
    <row r="1" ht="12" customHeight="1" spans="1:18">
      <c r="A1" s="154"/>
      <c r="J1" s="166"/>
      <c r="R1" s="2" t="s">
        <v>27</v>
      </c>
    </row>
    <row r="2" ht="36" customHeight="1" spans="1:19">
      <c r="A2" s="155" t="s">
        <v>28</v>
      </c>
      <c r="B2" s="27"/>
      <c r="C2" s="27"/>
      <c r="D2" s="27"/>
      <c r="E2" s="27"/>
      <c r="F2" s="27"/>
      <c r="G2" s="27"/>
      <c r="H2" s="27"/>
      <c r="I2" s="27"/>
      <c r="J2" s="44"/>
      <c r="K2" s="27"/>
      <c r="L2" s="27"/>
      <c r="M2" s="27"/>
      <c r="N2" s="27"/>
      <c r="O2" s="27"/>
      <c r="P2" s="27"/>
      <c r="Q2" s="27"/>
      <c r="R2" s="27"/>
      <c r="S2" s="27"/>
    </row>
    <row r="3" ht="20.25" customHeight="1" spans="1:19">
      <c r="A3" s="91" t="str">
        <f>"单位名称："&amp;"中共云南省委金融委员会办公室"</f>
        <v>单位名称：中共云南省委金融委员会办公室</v>
      </c>
      <c r="B3" s="6"/>
      <c r="C3" s="6"/>
      <c r="D3" s="6"/>
      <c r="E3" s="6"/>
      <c r="F3" s="6"/>
      <c r="G3" s="6"/>
      <c r="H3" s="6"/>
      <c r="I3" s="6"/>
      <c r="J3" s="167"/>
      <c r="K3" s="6"/>
      <c r="L3" s="6"/>
      <c r="M3" s="6"/>
      <c r="N3" s="7"/>
      <c r="O3" s="7"/>
      <c r="P3" s="7"/>
      <c r="Q3" s="7"/>
      <c r="R3" s="7" t="s">
        <v>2</v>
      </c>
      <c r="S3" s="7" t="s">
        <v>2</v>
      </c>
    </row>
    <row r="4" ht="18.75" customHeight="1" spans="1:19">
      <c r="A4" s="156" t="s">
        <v>29</v>
      </c>
      <c r="B4" s="157" t="s">
        <v>30</v>
      </c>
      <c r="C4" s="157" t="s">
        <v>31</v>
      </c>
      <c r="D4" s="158" t="s">
        <v>32</v>
      </c>
      <c r="E4" s="159"/>
      <c r="F4" s="159"/>
      <c r="G4" s="159"/>
      <c r="H4" s="159"/>
      <c r="I4" s="159"/>
      <c r="J4" s="168"/>
      <c r="K4" s="159"/>
      <c r="L4" s="159"/>
      <c r="M4" s="159"/>
      <c r="N4" s="169"/>
      <c r="O4" s="169" t="s">
        <v>20</v>
      </c>
      <c r="P4" s="169"/>
      <c r="Q4" s="169"/>
      <c r="R4" s="169"/>
      <c r="S4" s="169"/>
    </row>
    <row r="5" ht="18" customHeight="1" spans="1:19">
      <c r="A5" s="160"/>
      <c r="B5" s="161"/>
      <c r="C5" s="161"/>
      <c r="D5" s="161" t="s">
        <v>33</v>
      </c>
      <c r="E5" s="161" t="s">
        <v>34</v>
      </c>
      <c r="F5" s="161" t="s">
        <v>35</v>
      </c>
      <c r="G5" s="161" t="s">
        <v>36</v>
      </c>
      <c r="H5" s="161" t="s">
        <v>37</v>
      </c>
      <c r="I5" s="170" t="s">
        <v>38</v>
      </c>
      <c r="J5" s="171"/>
      <c r="K5" s="170" t="s">
        <v>39</v>
      </c>
      <c r="L5" s="170" t="s">
        <v>40</v>
      </c>
      <c r="M5" s="170" t="s">
        <v>41</v>
      </c>
      <c r="N5" s="172" t="s">
        <v>42</v>
      </c>
      <c r="O5" s="173" t="s">
        <v>33</v>
      </c>
      <c r="P5" s="173" t="s">
        <v>34</v>
      </c>
      <c r="Q5" s="173" t="s">
        <v>35</v>
      </c>
      <c r="R5" s="173" t="s">
        <v>36</v>
      </c>
      <c r="S5" s="173" t="s">
        <v>43</v>
      </c>
    </row>
    <row r="6" ht="29.25" customHeight="1" spans="1:19">
      <c r="A6" s="162"/>
      <c r="B6" s="163"/>
      <c r="C6" s="163"/>
      <c r="D6" s="163"/>
      <c r="E6" s="163"/>
      <c r="F6" s="163"/>
      <c r="G6" s="163"/>
      <c r="H6" s="163"/>
      <c r="I6" s="174" t="s">
        <v>33</v>
      </c>
      <c r="J6" s="174" t="s">
        <v>44</v>
      </c>
      <c r="K6" s="174" t="s">
        <v>39</v>
      </c>
      <c r="L6" s="174" t="s">
        <v>40</v>
      </c>
      <c r="M6" s="174" t="s">
        <v>41</v>
      </c>
      <c r="N6" s="174" t="s">
        <v>42</v>
      </c>
      <c r="O6" s="174"/>
      <c r="P6" s="174"/>
      <c r="Q6" s="174"/>
      <c r="R6" s="174"/>
      <c r="S6" s="174"/>
    </row>
    <row r="7" ht="16.5" customHeight="1" spans="1:19">
      <c r="A7" s="137">
        <v>1</v>
      </c>
      <c r="B7" s="19">
        <v>2</v>
      </c>
      <c r="C7" s="19">
        <v>3</v>
      </c>
      <c r="D7" s="19">
        <v>4</v>
      </c>
      <c r="E7" s="137">
        <v>5</v>
      </c>
      <c r="F7" s="19">
        <v>6</v>
      </c>
      <c r="G7" s="19">
        <v>7</v>
      </c>
      <c r="H7" s="137">
        <v>8</v>
      </c>
      <c r="I7" s="19">
        <v>9</v>
      </c>
      <c r="J7" s="33">
        <v>10</v>
      </c>
      <c r="K7" s="33">
        <v>11</v>
      </c>
      <c r="L7" s="175">
        <v>12</v>
      </c>
      <c r="M7" s="33">
        <v>13</v>
      </c>
      <c r="N7" s="33">
        <v>14</v>
      </c>
      <c r="O7" s="33">
        <v>15</v>
      </c>
      <c r="P7" s="33">
        <v>16</v>
      </c>
      <c r="Q7" s="33">
        <v>17</v>
      </c>
      <c r="R7" s="33">
        <v>18</v>
      </c>
      <c r="S7" s="33">
        <v>19</v>
      </c>
    </row>
    <row r="8" ht="31.5" customHeight="1" spans="1:19">
      <c r="A8" s="29" t="s">
        <v>45</v>
      </c>
      <c r="B8" s="29" t="s">
        <v>46</v>
      </c>
      <c r="C8" s="22">
        <v>23757904.15</v>
      </c>
      <c r="D8" s="127">
        <v>23697904.15</v>
      </c>
      <c r="E8" s="90">
        <v>23697904.15</v>
      </c>
      <c r="F8" s="90"/>
      <c r="G8" s="90"/>
      <c r="H8" s="90"/>
      <c r="I8" s="90"/>
      <c r="J8" s="90"/>
      <c r="K8" s="90"/>
      <c r="L8" s="90"/>
      <c r="M8" s="90"/>
      <c r="N8" s="90"/>
      <c r="O8" s="90">
        <v>60000</v>
      </c>
      <c r="P8" s="90">
        <v>60000</v>
      </c>
      <c r="Q8" s="90"/>
      <c r="R8" s="90"/>
      <c r="S8" s="90"/>
    </row>
    <row r="9" ht="31.5" customHeight="1" spans="1:19">
      <c r="A9" s="135" t="s">
        <v>47</v>
      </c>
      <c r="B9" s="135" t="s">
        <v>46</v>
      </c>
      <c r="C9" s="22">
        <v>23757904.15</v>
      </c>
      <c r="D9" s="127">
        <v>23697904.15</v>
      </c>
      <c r="E9" s="90">
        <v>23697904.15</v>
      </c>
      <c r="F9" s="90"/>
      <c r="G9" s="90"/>
      <c r="H9" s="90"/>
      <c r="I9" s="90"/>
      <c r="J9" s="90"/>
      <c r="K9" s="90"/>
      <c r="L9" s="90"/>
      <c r="M9" s="90"/>
      <c r="N9" s="90"/>
      <c r="O9" s="90">
        <v>60000</v>
      </c>
      <c r="P9" s="90">
        <v>60000</v>
      </c>
      <c r="Q9" s="90"/>
      <c r="R9" s="90"/>
      <c r="S9" s="90"/>
    </row>
    <row r="10" ht="16.5" customHeight="1" spans="1:19">
      <c r="A10" s="164" t="s">
        <v>31</v>
      </c>
      <c r="B10" s="165"/>
      <c r="C10" s="127">
        <v>23757904.15</v>
      </c>
      <c r="D10" s="127">
        <v>23697904.15</v>
      </c>
      <c r="E10" s="90">
        <v>23697904.15</v>
      </c>
      <c r="F10" s="90"/>
      <c r="G10" s="90"/>
      <c r="H10" s="90"/>
      <c r="I10" s="90"/>
      <c r="J10" s="90"/>
      <c r="K10" s="90"/>
      <c r="L10" s="90"/>
      <c r="M10" s="90"/>
      <c r="N10" s="90"/>
      <c r="O10" s="90">
        <v>60000</v>
      </c>
      <c r="P10" s="90">
        <v>60000</v>
      </c>
      <c r="Q10" s="90"/>
      <c r="R10" s="90"/>
      <c r="S10" s="90"/>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8" scale="6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31"/>
  <sheetViews>
    <sheetView showZeros="0" zoomScale="55" zoomScaleNormal="55" workbookViewId="0">
      <selection activeCell="N14" sqref="N14"/>
    </sheetView>
  </sheetViews>
  <sheetFormatPr defaultColWidth="9.14166666666667" defaultRowHeight="14.25" customHeight="1"/>
  <cols>
    <col min="1" max="1" width="14.2833333333333" customWidth="1"/>
    <col min="2" max="2" width="32.575" customWidth="1"/>
    <col min="3" max="6" width="18.85" customWidth="1"/>
    <col min="7" max="15" width="12.2833333333333" customWidth="1"/>
  </cols>
  <sheetData>
    <row r="1" ht="15.75" customHeight="1" spans="15:15">
      <c r="O1" s="53" t="s">
        <v>48</v>
      </c>
    </row>
    <row r="2" ht="28.5" customHeight="1" spans="1:15">
      <c r="A2" s="27" t="s">
        <v>49</v>
      </c>
      <c r="B2" s="27"/>
      <c r="C2" s="27"/>
      <c r="D2" s="27"/>
      <c r="E2" s="27"/>
      <c r="F2" s="27"/>
      <c r="G2" s="27"/>
      <c r="H2" s="27"/>
      <c r="I2" s="27"/>
      <c r="J2" s="27"/>
      <c r="K2" s="27"/>
      <c r="L2" s="27"/>
      <c r="M2" s="27"/>
      <c r="N2" s="27"/>
      <c r="O2" s="27"/>
    </row>
    <row r="3" ht="15" customHeight="1" spans="1:15">
      <c r="A3" s="152" t="str">
        <f>"单位名称："&amp;"中共云南省委金融委员会办公室"</f>
        <v>单位名称：中共云南省委金融委员会办公室</v>
      </c>
      <c r="B3" s="100"/>
      <c r="C3" s="56"/>
      <c r="D3" s="56"/>
      <c r="E3" s="56"/>
      <c r="F3" s="56"/>
      <c r="G3" s="6"/>
      <c r="H3" s="56"/>
      <c r="I3" s="56"/>
      <c r="J3" s="6"/>
      <c r="K3" s="56"/>
      <c r="L3" s="56"/>
      <c r="M3" s="6"/>
      <c r="N3" s="6"/>
      <c r="O3" s="101" t="s">
        <v>2</v>
      </c>
    </row>
    <row r="4" ht="18.75" customHeight="1" spans="1:15">
      <c r="A4" s="9" t="s">
        <v>50</v>
      </c>
      <c r="B4" s="9" t="s">
        <v>51</v>
      </c>
      <c r="C4" s="15" t="s">
        <v>31</v>
      </c>
      <c r="D4" s="60" t="s">
        <v>34</v>
      </c>
      <c r="E4" s="60"/>
      <c r="F4" s="60"/>
      <c r="G4" s="153" t="s">
        <v>35</v>
      </c>
      <c r="H4" s="9" t="s">
        <v>36</v>
      </c>
      <c r="I4" s="9" t="s">
        <v>52</v>
      </c>
      <c r="J4" s="10" t="s">
        <v>53</v>
      </c>
      <c r="K4" s="66" t="s">
        <v>54</v>
      </c>
      <c r="L4" s="66" t="s">
        <v>55</v>
      </c>
      <c r="M4" s="66" t="s">
        <v>56</v>
      </c>
      <c r="N4" s="66" t="s">
        <v>57</v>
      </c>
      <c r="O4" s="85" t="s">
        <v>58</v>
      </c>
    </row>
    <row r="5" ht="30" customHeight="1" spans="1:15">
      <c r="A5" s="18"/>
      <c r="B5" s="18"/>
      <c r="C5" s="18"/>
      <c r="D5" s="60" t="s">
        <v>33</v>
      </c>
      <c r="E5" s="60" t="s">
        <v>59</v>
      </c>
      <c r="F5" s="60" t="s">
        <v>60</v>
      </c>
      <c r="G5" s="18"/>
      <c r="H5" s="18"/>
      <c r="I5" s="18"/>
      <c r="J5" s="60" t="s">
        <v>33</v>
      </c>
      <c r="K5" s="89" t="s">
        <v>54</v>
      </c>
      <c r="L5" s="89" t="s">
        <v>55</v>
      </c>
      <c r="M5" s="89" t="s">
        <v>56</v>
      </c>
      <c r="N5" s="89" t="s">
        <v>57</v>
      </c>
      <c r="O5" s="89" t="s">
        <v>58</v>
      </c>
    </row>
    <row r="6" ht="16.5" customHeight="1" spans="1:15">
      <c r="A6" s="60">
        <v>1</v>
      </c>
      <c r="B6" s="60">
        <v>2</v>
      </c>
      <c r="C6" s="60">
        <v>3</v>
      </c>
      <c r="D6" s="60">
        <v>4</v>
      </c>
      <c r="E6" s="60">
        <v>5</v>
      </c>
      <c r="F6" s="60">
        <v>6</v>
      </c>
      <c r="G6" s="60">
        <v>7</v>
      </c>
      <c r="H6" s="46">
        <v>8</v>
      </c>
      <c r="I6" s="46">
        <v>9</v>
      </c>
      <c r="J6" s="46">
        <v>10</v>
      </c>
      <c r="K6" s="46">
        <v>11</v>
      </c>
      <c r="L6" s="46">
        <v>12</v>
      </c>
      <c r="M6" s="46">
        <v>13</v>
      </c>
      <c r="N6" s="46">
        <v>14</v>
      </c>
      <c r="O6" s="60">
        <v>15</v>
      </c>
    </row>
    <row r="7" ht="20.25" customHeight="1" spans="1:15">
      <c r="A7" s="29" t="s">
        <v>61</v>
      </c>
      <c r="B7" s="29" t="s">
        <v>62</v>
      </c>
      <c r="C7" s="127">
        <v>14613738.7</v>
      </c>
      <c r="D7" s="127">
        <v>14613738.7</v>
      </c>
      <c r="E7" s="127">
        <v>14613738.7</v>
      </c>
      <c r="F7" s="127"/>
      <c r="G7" s="90"/>
      <c r="H7" s="127"/>
      <c r="I7" s="127"/>
      <c r="J7" s="127"/>
      <c r="K7" s="127"/>
      <c r="L7" s="127"/>
      <c r="M7" s="90"/>
      <c r="N7" s="127"/>
      <c r="O7" s="127"/>
    </row>
    <row r="8" ht="20.25" customHeight="1" spans="1:15">
      <c r="A8" s="135" t="s">
        <v>63</v>
      </c>
      <c r="B8" s="135" t="s">
        <v>64</v>
      </c>
      <c r="C8" s="127">
        <v>14613738.7</v>
      </c>
      <c r="D8" s="127">
        <v>14613738.7</v>
      </c>
      <c r="E8" s="127">
        <v>14613738.7</v>
      </c>
      <c r="F8" s="127"/>
      <c r="G8" s="90"/>
      <c r="H8" s="127"/>
      <c r="I8" s="127"/>
      <c r="J8" s="127"/>
      <c r="K8" s="127"/>
      <c r="L8" s="127"/>
      <c r="M8" s="90"/>
      <c r="N8" s="127"/>
      <c r="O8" s="127"/>
    </row>
    <row r="9" ht="20.25" customHeight="1" spans="1:15">
      <c r="A9" s="136" t="s">
        <v>65</v>
      </c>
      <c r="B9" s="136" t="s">
        <v>66</v>
      </c>
      <c r="C9" s="127">
        <v>14613738.7</v>
      </c>
      <c r="D9" s="127">
        <v>14613738.7</v>
      </c>
      <c r="E9" s="127">
        <v>14613738.7</v>
      </c>
      <c r="F9" s="127"/>
      <c r="G9" s="90"/>
      <c r="H9" s="127"/>
      <c r="I9" s="127"/>
      <c r="J9" s="127"/>
      <c r="K9" s="127"/>
      <c r="L9" s="127"/>
      <c r="M9" s="90"/>
      <c r="N9" s="127"/>
      <c r="O9" s="127"/>
    </row>
    <row r="10" ht="20.25" customHeight="1" spans="1:15">
      <c r="A10" s="29" t="s">
        <v>67</v>
      </c>
      <c r="B10" s="29" t="s">
        <v>68</v>
      </c>
      <c r="C10" s="127">
        <v>1609500.47</v>
      </c>
      <c r="D10" s="127">
        <v>1609500.47</v>
      </c>
      <c r="E10" s="127">
        <v>1609500.47</v>
      </c>
      <c r="F10" s="127"/>
      <c r="G10" s="90"/>
      <c r="H10" s="127"/>
      <c r="I10" s="127"/>
      <c r="J10" s="127"/>
      <c r="K10" s="127"/>
      <c r="L10" s="127"/>
      <c r="M10" s="90"/>
      <c r="N10" s="127"/>
      <c r="O10" s="127"/>
    </row>
    <row r="11" ht="20.25" customHeight="1" spans="1:15">
      <c r="A11" s="135" t="s">
        <v>69</v>
      </c>
      <c r="B11" s="135" t="s">
        <v>70</v>
      </c>
      <c r="C11" s="127">
        <v>1592674.56</v>
      </c>
      <c r="D11" s="127">
        <v>1592674.56</v>
      </c>
      <c r="E11" s="127">
        <v>1592674.56</v>
      </c>
      <c r="F11" s="127"/>
      <c r="G11" s="90"/>
      <c r="H11" s="127"/>
      <c r="I11" s="127"/>
      <c r="J11" s="127"/>
      <c r="K11" s="127"/>
      <c r="L11" s="127"/>
      <c r="M11" s="90"/>
      <c r="N11" s="127"/>
      <c r="O11" s="127"/>
    </row>
    <row r="12" ht="20.25" customHeight="1" spans="1:15">
      <c r="A12" s="136" t="s">
        <v>71</v>
      </c>
      <c r="B12" s="136" t="s">
        <v>72</v>
      </c>
      <c r="C12" s="127">
        <v>3780</v>
      </c>
      <c r="D12" s="127">
        <v>3780</v>
      </c>
      <c r="E12" s="127">
        <v>3780</v>
      </c>
      <c r="F12" s="127"/>
      <c r="G12" s="90"/>
      <c r="H12" s="127"/>
      <c r="I12" s="127"/>
      <c r="J12" s="127"/>
      <c r="K12" s="127"/>
      <c r="L12" s="127"/>
      <c r="M12" s="90"/>
      <c r="N12" s="127"/>
      <c r="O12" s="127"/>
    </row>
    <row r="13" ht="20.25" customHeight="1" spans="1:15">
      <c r="A13" s="136" t="s">
        <v>73</v>
      </c>
      <c r="B13" s="136" t="s">
        <v>74</v>
      </c>
      <c r="C13" s="127">
        <v>1588894.56</v>
      </c>
      <c r="D13" s="127">
        <v>1588894.56</v>
      </c>
      <c r="E13" s="127">
        <v>1588894.56</v>
      </c>
      <c r="F13" s="127"/>
      <c r="G13" s="90"/>
      <c r="H13" s="127"/>
      <c r="I13" s="127"/>
      <c r="J13" s="127"/>
      <c r="K13" s="127"/>
      <c r="L13" s="127"/>
      <c r="M13" s="90"/>
      <c r="N13" s="127"/>
      <c r="O13" s="127"/>
    </row>
    <row r="14" ht="20.25" customHeight="1" spans="1:15">
      <c r="A14" s="135" t="s">
        <v>75</v>
      </c>
      <c r="B14" s="135" t="s">
        <v>76</v>
      </c>
      <c r="C14" s="127">
        <v>16825.91</v>
      </c>
      <c r="D14" s="127">
        <v>16825.91</v>
      </c>
      <c r="E14" s="127">
        <v>16825.91</v>
      </c>
      <c r="F14" s="127"/>
      <c r="G14" s="90"/>
      <c r="H14" s="127"/>
      <c r="I14" s="127"/>
      <c r="J14" s="127"/>
      <c r="K14" s="127"/>
      <c r="L14" s="127"/>
      <c r="M14" s="90"/>
      <c r="N14" s="127"/>
      <c r="O14" s="127"/>
    </row>
    <row r="15" ht="20.25" customHeight="1" spans="1:15">
      <c r="A15" s="136" t="s">
        <v>77</v>
      </c>
      <c r="B15" s="136" t="s">
        <v>76</v>
      </c>
      <c r="C15" s="127">
        <v>16825.91</v>
      </c>
      <c r="D15" s="127">
        <v>16825.91</v>
      </c>
      <c r="E15" s="127">
        <v>16825.91</v>
      </c>
      <c r="F15" s="127"/>
      <c r="G15" s="90"/>
      <c r="H15" s="127"/>
      <c r="I15" s="127"/>
      <c r="J15" s="127"/>
      <c r="K15" s="127"/>
      <c r="L15" s="127"/>
      <c r="M15" s="90"/>
      <c r="N15" s="127"/>
      <c r="O15" s="127"/>
    </row>
    <row r="16" ht="20.25" customHeight="1" spans="1:15">
      <c r="A16" s="29" t="s">
        <v>78</v>
      </c>
      <c r="B16" s="29" t="s">
        <v>79</v>
      </c>
      <c r="C16" s="127">
        <v>1616356.3</v>
      </c>
      <c r="D16" s="127">
        <v>1616356.3</v>
      </c>
      <c r="E16" s="127">
        <v>1616356.3</v>
      </c>
      <c r="F16" s="127"/>
      <c r="G16" s="90"/>
      <c r="H16" s="127"/>
      <c r="I16" s="127"/>
      <c r="J16" s="127"/>
      <c r="K16" s="127"/>
      <c r="L16" s="127"/>
      <c r="M16" s="90"/>
      <c r="N16" s="127"/>
      <c r="O16" s="127"/>
    </row>
    <row r="17" ht="20.25" customHeight="1" spans="1:15">
      <c r="A17" s="135" t="s">
        <v>80</v>
      </c>
      <c r="B17" s="135" t="s">
        <v>81</v>
      </c>
      <c r="C17" s="127">
        <v>1616356.3</v>
      </c>
      <c r="D17" s="127">
        <v>1616356.3</v>
      </c>
      <c r="E17" s="127">
        <v>1616356.3</v>
      </c>
      <c r="F17" s="127"/>
      <c r="G17" s="90"/>
      <c r="H17" s="127"/>
      <c r="I17" s="127"/>
      <c r="J17" s="127"/>
      <c r="K17" s="127"/>
      <c r="L17" s="127"/>
      <c r="M17" s="90"/>
      <c r="N17" s="127"/>
      <c r="O17" s="127"/>
    </row>
    <row r="18" ht="20.25" customHeight="1" spans="1:15">
      <c r="A18" s="136" t="s">
        <v>82</v>
      </c>
      <c r="B18" s="136" t="s">
        <v>83</v>
      </c>
      <c r="C18" s="127">
        <v>1072503.83</v>
      </c>
      <c r="D18" s="127">
        <v>1072503.83</v>
      </c>
      <c r="E18" s="127">
        <v>1072503.83</v>
      </c>
      <c r="F18" s="127"/>
      <c r="G18" s="90"/>
      <c r="H18" s="127"/>
      <c r="I18" s="127"/>
      <c r="J18" s="127"/>
      <c r="K18" s="127"/>
      <c r="L18" s="127"/>
      <c r="M18" s="90"/>
      <c r="N18" s="127"/>
      <c r="O18" s="127"/>
    </row>
    <row r="19" ht="20.25" customHeight="1" spans="1:15">
      <c r="A19" s="136" t="s">
        <v>84</v>
      </c>
      <c r="B19" s="136" t="s">
        <v>85</v>
      </c>
      <c r="C19" s="127">
        <v>515382.47</v>
      </c>
      <c r="D19" s="127">
        <v>515382.47</v>
      </c>
      <c r="E19" s="127">
        <v>515382.47</v>
      </c>
      <c r="F19" s="127"/>
      <c r="G19" s="90"/>
      <c r="H19" s="127"/>
      <c r="I19" s="127"/>
      <c r="J19" s="127"/>
      <c r="K19" s="127"/>
      <c r="L19" s="127"/>
      <c r="M19" s="90"/>
      <c r="N19" s="127"/>
      <c r="O19" s="127"/>
    </row>
    <row r="20" ht="20.25" customHeight="1" spans="1:15">
      <c r="A20" s="136" t="s">
        <v>86</v>
      </c>
      <c r="B20" s="136" t="s">
        <v>87</v>
      </c>
      <c r="C20" s="127">
        <v>28470</v>
      </c>
      <c r="D20" s="127">
        <v>28470</v>
      </c>
      <c r="E20" s="127">
        <v>28470</v>
      </c>
      <c r="F20" s="127"/>
      <c r="G20" s="90"/>
      <c r="H20" s="127"/>
      <c r="I20" s="127"/>
      <c r="J20" s="127"/>
      <c r="K20" s="127"/>
      <c r="L20" s="127"/>
      <c r="M20" s="90"/>
      <c r="N20" s="127"/>
      <c r="O20" s="127"/>
    </row>
    <row r="21" ht="20.25" customHeight="1" spans="1:15">
      <c r="A21" s="29" t="s">
        <v>88</v>
      </c>
      <c r="B21" s="29" t="s">
        <v>89</v>
      </c>
      <c r="C21" s="127">
        <v>4762300</v>
      </c>
      <c r="D21" s="127">
        <v>4762300</v>
      </c>
      <c r="E21" s="127"/>
      <c r="F21" s="127">
        <v>4762300</v>
      </c>
      <c r="G21" s="90"/>
      <c r="H21" s="127"/>
      <c r="I21" s="127"/>
      <c r="J21" s="127"/>
      <c r="K21" s="127"/>
      <c r="L21" s="127"/>
      <c r="M21" s="90"/>
      <c r="N21" s="127"/>
      <c r="O21" s="127"/>
    </row>
    <row r="22" ht="20.25" customHeight="1" spans="1:15">
      <c r="A22" s="135" t="s">
        <v>90</v>
      </c>
      <c r="B22" s="135" t="s">
        <v>91</v>
      </c>
      <c r="C22" s="127">
        <v>1163500</v>
      </c>
      <c r="D22" s="127">
        <v>1163500</v>
      </c>
      <c r="E22" s="127"/>
      <c r="F22" s="127">
        <v>1163500</v>
      </c>
      <c r="G22" s="90"/>
      <c r="H22" s="127"/>
      <c r="I22" s="127"/>
      <c r="J22" s="127"/>
      <c r="K22" s="127"/>
      <c r="L22" s="127"/>
      <c r="M22" s="90"/>
      <c r="N22" s="127"/>
      <c r="O22" s="127"/>
    </row>
    <row r="23" ht="20.25" customHeight="1" spans="1:15">
      <c r="A23" s="136" t="s">
        <v>92</v>
      </c>
      <c r="B23" s="136" t="s">
        <v>93</v>
      </c>
      <c r="C23" s="127">
        <v>1105500</v>
      </c>
      <c r="D23" s="127">
        <v>1105500</v>
      </c>
      <c r="E23" s="127"/>
      <c r="F23" s="127">
        <v>1105500</v>
      </c>
      <c r="G23" s="90"/>
      <c r="H23" s="127"/>
      <c r="I23" s="127"/>
      <c r="J23" s="127"/>
      <c r="K23" s="127"/>
      <c r="L23" s="127"/>
      <c r="M23" s="90"/>
      <c r="N23" s="127"/>
      <c r="O23" s="127"/>
    </row>
    <row r="24" ht="20.25" customHeight="1" spans="1:15">
      <c r="A24" s="136" t="s">
        <v>94</v>
      </c>
      <c r="B24" s="136" t="s">
        <v>95</v>
      </c>
      <c r="C24" s="127">
        <v>58000</v>
      </c>
      <c r="D24" s="127">
        <v>58000</v>
      </c>
      <c r="E24" s="127"/>
      <c r="F24" s="127">
        <v>58000</v>
      </c>
      <c r="G24" s="90"/>
      <c r="H24" s="127"/>
      <c r="I24" s="127"/>
      <c r="J24" s="127"/>
      <c r="K24" s="127"/>
      <c r="L24" s="127"/>
      <c r="M24" s="90"/>
      <c r="N24" s="127"/>
      <c r="O24" s="127"/>
    </row>
    <row r="25" ht="20.25" customHeight="1" spans="1:15">
      <c r="A25" s="135" t="s">
        <v>96</v>
      </c>
      <c r="B25" s="135" t="s">
        <v>97</v>
      </c>
      <c r="C25" s="127">
        <v>3598800</v>
      </c>
      <c r="D25" s="127">
        <v>3598800</v>
      </c>
      <c r="E25" s="127"/>
      <c r="F25" s="127">
        <v>3598800</v>
      </c>
      <c r="G25" s="90"/>
      <c r="H25" s="127"/>
      <c r="I25" s="127"/>
      <c r="J25" s="127"/>
      <c r="K25" s="127"/>
      <c r="L25" s="127"/>
      <c r="M25" s="90"/>
      <c r="N25" s="127"/>
      <c r="O25" s="127"/>
    </row>
    <row r="26" ht="20.25" customHeight="1" spans="1:15">
      <c r="A26" s="136" t="s">
        <v>98</v>
      </c>
      <c r="B26" s="136" t="s">
        <v>99</v>
      </c>
      <c r="C26" s="127">
        <v>2690200</v>
      </c>
      <c r="D26" s="127">
        <v>2690200</v>
      </c>
      <c r="E26" s="127"/>
      <c r="F26" s="127">
        <v>2690200</v>
      </c>
      <c r="G26" s="90"/>
      <c r="H26" s="127"/>
      <c r="I26" s="127"/>
      <c r="J26" s="127"/>
      <c r="K26" s="127"/>
      <c r="L26" s="127"/>
      <c r="M26" s="90"/>
      <c r="N26" s="127"/>
      <c r="O26" s="127"/>
    </row>
    <row r="27" ht="20.25" customHeight="1" spans="1:15">
      <c r="A27" s="136" t="s">
        <v>100</v>
      </c>
      <c r="B27" s="136" t="s">
        <v>101</v>
      </c>
      <c r="C27" s="127">
        <v>908600</v>
      </c>
      <c r="D27" s="127">
        <v>908600</v>
      </c>
      <c r="E27" s="127"/>
      <c r="F27" s="127">
        <v>908600</v>
      </c>
      <c r="G27" s="90"/>
      <c r="H27" s="127"/>
      <c r="I27" s="127"/>
      <c r="J27" s="127"/>
      <c r="K27" s="127"/>
      <c r="L27" s="127"/>
      <c r="M27" s="90"/>
      <c r="N27" s="127"/>
      <c r="O27" s="127"/>
    </row>
    <row r="28" ht="20.25" customHeight="1" spans="1:15">
      <c r="A28" s="29" t="s">
        <v>102</v>
      </c>
      <c r="B28" s="29" t="s">
        <v>103</v>
      </c>
      <c r="C28" s="127">
        <v>1156008.68</v>
      </c>
      <c r="D28" s="127">
        <v>1156008.68</v>
      </c>
      <c r="E28" s="127">
        <v>1156008.68</v>
      </c>
      <c r="F28" s="127"/>
      <c r="G28" s="90"/>
      <c r="H28" s="127"/>
      <c r="I28" s="127"/>
      <c r="J28" s="127"/>
      <c r="K28" s="127"/>
      <c r="L28" s="127"/>
      <c r="M28" s="90"/>
      <c r="N28" s="127"/>
      <c r="O28" s="127"/>
    </row>
    <row r="29" ht="20.25" customHeight="1" spans="1:15">
      <c r="A29" s="135" t="s">
        <v>104</v>
      </c>
      <c r="B29" s="135" t="s">
        <v>105</v>
      </c>
      <c r="C29" s="127">
        <v>1156008.68</v>
      </c>
      <c r="D29" s="127">
        <v>1156008.68</v>
      </c>
      <c r="E29" s="127">
        <v>1156008.68</v>
      </c>
      <c r="F29" s="127"/>
      <c r="G29" s="90"/>
      <c r="H29" s="127"/>
      <c r="I29" s="127"/>
      <c r="J29" s="127"/>
      <c r="K29" s="127"/>
      <c r="L29" s="127"/>
      <c r="M29" s="90"/>
      <c r="N29" s="127"/>
      <c r="O29" s="127"/>
    </row>
    <row r="30" ht="20.25" customHeight="1" spans="1:15">
      <c r="A30" s="136" t="s">
        <v>106</v>
      </c>
      <c r="B30" s="136" t="s">
        <v>107</v>
      </c>
      <c r="C30" s="127">
        <v>1156008.68</v>
      </c>
      <c r="D30" s="127">
        <v>1156008.68</v>
      </c>
      <c r="E30" s="127">
        <v>1156008.68</v>
      </c>
      <c r="F30" s="127"/>
      <c r="G30" s="90"/>
      <c r="H30" s="127"/>
      <c r="I30" s="127"/>
      <c r="J30" s="127"/>
      <c r="K30" s="127"/>
      <c r="L30" s="127"/>
      <c r="M30" s="90"/>
      <c r="N30" s="127"/>
      <c r="O30" s="127"/>
    </row>
    <row r="31" ht="17.25" customHeight="1" spans="1:15">
      <c r="A31" s="102" t="s">
        <v>108</v>
      </c>
      <c r="B31" s="103" t="s">
        <v>108</v>
      </c>
      <c r="C31" s="127">
        <v>23757904.15</v>
      </c>
      <c r="D31" s="127">
        <v>23757904.15</v>
      </c>
      <c r="E31" s="127">
        <v>18995604.15</v>
      </c>
      <c r="F31" s="127">
        <v>4762300</v>
      </c>
      <c r="G31" s="90"/>
      <c r="H31" s="127"/>
      <c r="I31" s="127"/>
      <c r="J31" s="127"/>
      <c r="K31" s="127"/>
      <c r="L31" s="127"/>
      <c r="M31" s="90"/>
      <c r="N31" s="127"/>
      <c r="O31" s="127"/>
    </row>
  </sheetData>
  <mergeCells count="11">
    <mergeCell ref="A2:O2"/>
    <mergeCell ref="A3:L3"/>
    <mergeCell ref="D4:F4"/>
    <mergeCell ref="J4:O4"/>
    <mergeCell ref="A31:B31"/>
    <mergeCell ref="A4:A5"/>
    <mergeCell ref="B4:B5"/>
    <mergeCell ref="C4:C5"/>
    <mergeCell ref="G4:G5"/>
    <mergeCell ref="H4:H5"/>
    <mergeCell ref="I4:I5"/>
  </mergeCells>
  <pageMargins left="0.75" right="0.75" top="1" bottom="1" header="0.5" footer="0.5"/>
  <pageSetup paperSize="8" scale="8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zoomScale="85" zoomScaleNormal="85" workbookViewId="0">
      <selection activeCell="A1" sqref="A1"/>
    </sheetView>
  </sheetViews>
  <sheetFormatPr defaultColWidth="9.14166666666667" defaultRowHeight="14.25" customHeight="1" outlineLevelCol="3"/>
  <cols>
    <col min="1" max="1" width="49.2833333333333" customWidth="1"/>
    <col min="2" max="2" width="43.2833333333333" customWidth="1"/>
    <col min="3" max="3" width="48.575" customWidth="1"/>
    <col min="4" max="4" width="41.2833333333333" customWidth="1"/>
  </cols>
  <sheetData>
    <row r="1" customHeight="1" spans="4:4">
      <c r="D1" s="97" t="s">
        <v>109</v>
      </c>
    </row>
    <row r="2" ht="31.5" customHeight="1" spans="1:4">
      <c r="A2" s="43" t="s">
        <v>110</v>
      </c>
      <c r="B2" s="139"/>
      <c r="C2" s="139"/>
      <c r="D2" s="139"/>
    </row>
    <row r="3" ht="17.25" customHeight="1" spans="1:4">
      <c r="A3" s="4" t="str">
        <f>"单位名称："&amp;"中共云南省委金融委员会办公室"</f>
        <v>单位名称：中共云南省委金融委员会办公室</v>
      </c>
      <c r="B3" s="140"/>
      <c r="C3" s="140"/>
      <c r="D3" s="98" t="s">
        <v>2</v>
      </c>
    </row>
    <row r="4" ht="24.75" customHeight="1" spans="1:4">
      <c r="A4" s="10" t="s">
        <v>3</v>
      </c>
      <c r="B4" s="12"/>
      <c r="C4" s="10" t="s">
        <v>4</v>
      </c>
      <c r="D4" s="12"/>
    </row>
    <row r="5" ht="15.75" customHeight="1" spans="1:4">
      <c r="A5" s="15" t="s">
        <v>5</v>
      </c>
      <c r="B5" s="141" t="s">
        <v>6</v>
      </c>
      <c r="C5" s="15" t="s">
        <v>111</v>
      </c>
      <c r="D5" s="141" t="s">
        <v>6</v>
      </c>
    </row>
    <row r="6" customHeight="1" spans="1:4">
      <c r="A6" s="18"/>
      <c r="B6" s="17"/>
      <c r="C6" s="18"/>
      <c r="D6" s="17"/>
    </row>
    <row r="7" ht="29.25" customHeight="1" spans="1:4">
      <c r="A7" s="142" t="s">
        <v>112</v>
      </c>
      <c r="B7" s="143">
        <v>23697904.15</v>
      </c>
      <c r="C7" s="144" t="s">
        <v>113</v>
      </c>
      <c r="D7" s="143">
        <v>23757904.15</v>
      </c>
    </row>
    <row r="8" ht="29.25" customHeight="1" spans="1:4">
      <c r="A8" s="145" t="s">
        <v>114</v>
      </c>
      <c r="B8" s="90">
        <v>23697904.15</v>
      </c>
      <c r="C8" s="23" t="str">
        <f>"（一）"&amp;"一般公共服务支出"</f>
        <v>（一）一般公共服务支出</v>
      </c>
      <c r="D8" s="90">
        <v>14613738.7</v>
      </c>
    </row>
    <row r="9" ht="29.25" customHeight="1" spans="1:4">
      <c r="A9" s="145" t="s">
        <v>115</v>
      </c>
      <c r="B9" s="90"/>
      <c r="C9" s="23" t="str">
        <f>"（二）"&amp;"社会保障和就业支出"</f>
        <v>（二）社会保障和就业支出</v>
      </c>
      <c r="D9" s="90">
        <v>1609500.47</v>
      </c>
    </row>
    <row r="10" ht="29.25" customHeight="1" spans="1:4">
      <c r="A10" s="145" t="s">
        <v>116</v>
      </c>
      <c r="B10" s="90"/>
      <c r="C10" s="23" t="str">
        <f>"（三）"&amp;"卫生健康支出"</f>
        <v>（三）卫生健康支出</v>
      </c>
      <c r="D10" s="90">
        <v>1616356.3</v>
      </c>
    </row>
    <row r="11" ht="29.25" customHeight="1" spans="1:4">
      <c r="A11" s="146" t="s">
        <v>117</v>
      </c>
      <c r="B11" s="147">
        <v>60000</v>
      </c>
      <c r="C11" s="23" t="str">
        <f>"（四）"&amp;"金融支出"</f>
        <v>（四）金融支出</v>
      </c>
      <c r="D11" s="90">
        <v>4762300</v>
      </c>
    </row>
    <row r="12" ht="29.25" customHeight="1" spans="1:4">
      <c r="A12" s="145" t="s">
        <v>114</v>
      </c>
      <c r="B12" s="127">
        <v>60000</v>
      </c>
      <c r="C12" s="23" t="str">
        <f>"（五）"&amp;"住房保障支出"</f>
        <v>（五）住房保障支出</v>
      </c>
      <c r="D12" s="90">
        <v>1156008.68</v>
      </c>
    </row>
    <row r="13" ht="29.25" customHeight="1" spans="1:4">
      <c r="A13" s="148" t="s">
        <v>115</v>
      </c>
      <c r="B13" s="127"/>
      <c r="C13" s="149"/>
      <c r="D13" s="147"/>
    </row>
    <row r="14" ht="29.25" customHeight="1" spans="1:4">
      <c r="A14" s="148" t="s">
        <v>116</v>
      </c>
      <c r="B14" s="147"/>
      <c r="C14" s="149"/>
      <c r="D14" s="147"/>
    </row>
    <row r="15" ht="29.25" customHeight="1" spans="1:4">
      <c r="A15" s="150"/>
      <c r="B15" s="147"/>
      <c r="C15" s="151" t="s">
        <v>118</v>
      </c>
      <c r="D15" s="147"/>
    </row>
    <row r="16" ht="29.25" customHeight="1" spans="1:4">
      <c r="A16" s="150" t="s">
        <v>119</v>
      </c>
      <c r="B16" s="147">
        <v>23757904.15</v>
      </c>
      <c r="C16" s="149" t="s">
        <v>26</v>
      </c>
      <c r="D16" s="147">
        <v>23757904.15</v>
      </c>
    </row>
  </sheetData>
  <mergeCells count="8">
    <mergeCell ref="A2:D2"/>
    <mergeCell ref="A3:B3"/>
    <mergeCell ref="A4:B4"/>
    <mergeCell ref="C4:D4"/>
    <mergeCell ref="A5:A6"/>
    <mergeCell ref="B5:B6"/>
    <mergeCell ref="C5:C6"/>
    <mergeCell ref="D5:D6"/>
  </mergeCells>
  <pageMargins left="0.75" right="0.75" top="1" bottom="1" header="0.5" footer="0.5"/>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31"/>
  <sheetViews>
    <sheetView showZeros="0" zoomScale="70" zoomScaleNormal="70" workbookViewId="0">
      <selection activeCell="A1" sqref="A1"/>
    </sheetView>
  </sheetViews>
  <sheetFormatPr defaultColWidth="9.14166666666667" defaultRowHeight="14.25" customHeight="1" outlineLevelCol="6"/>
  <cols>
    <col min="1" max="1" width="13.1416666666667" customWidth="1"/>
    <col min="2" max="2" width="31.575" customWidth="1"/>
    <col min="3" max="3" width="24.2833333333333" customWidth="1"/>
    <col min="4" max="6" width="25" customWidth="1"/>
    <col min="7" max="7" width="24.2833333333333" customWidth="1"/>
  </cols>
  <sheetData>
    <row r="1" ht="12" customHeight="1" spans="4:7">
      <c r="D1" s="118"/>
      <c r="F1" s="53"/>
      <c r="G1" s="53" t="s">
        <v>120</v>
      </c>
    </row>
    <row r="2" ht="39" customHeight="1" spans="1:7">
      <c r="A2" s="3" t="s">
        <v>121</v>
      </c>
      <c r="B2" s="3"/>
      <c r="C2" s="3"/>
      <c r="D2" s="3"/>
      <c r="E2" s="3"/>
      <c r="F2" s="3"/>
      <c r="G2" s="3"/>
    </row>
    <row r="3" ht="18" customHeight="1" spans="1:7">
      <c r="A3" s="4" t="str">
        <f>"单位名称："&amp;"中共云南省委金融委员会办公室"</f>
        <v>单位名称：中共云南省委金融委员会办公室</v>
      </c>
      <c r="F3" s="101"/>
      <c r="G3" s="101" t="s">
        <v>2</v>
      </c>
    </row>
    <row r="4" ht="20.25" customHeight="1" spans="1:7">
      <c r="A4" s="129" t="s">
        <v>122</v>
      </c>
      <c r="B4" s="130"/>
      <c r="C4" s="131" t="s">
        <v>31</v>
      </c>
      <c r="D4" s="11" t="s">
        <v>59</v>
      </c>
      <c r="E4" s="11"/>
      <c r="F4" s="12"/>
      <c r="G4" s="131" t="s">
        <v>60</v>
      </c>
    </row>
    <row r="5" ht="20.25" customHeight="1" spans="1:7">
      <c r="A5" s="132" t="s">
        <v>50</v>
      </c>
      <c r="B5" s="133" t="s">
        <v>51</v>
      </c>
      <c r="C5" s="92"/>
      <c r="D5" s="92" t="s">
        <v>33</v>
      </c>
      <c r="E5" s="92" t="s">
        <v>123</v>
      </c>
      <c r="F5" s="92" t="s">
        <v>124</v>
      </c>
      <c r="G5" s="92"/>
    </row>
    <row r="6" ht="13.5" customHeight="1" spans="1:7">
      <c r="A6" s="134" t="s">
        <v>125</v>
      </c>
      <c r="B6" s="134" t="s">
        <v>126</v>
      </c>
      <c r="C6" s="134" t="s">
        <v>127</v>
      </c>
      <c r="D6" s="60"/>
      <c r="E6" s="134" t="s">
        <v>128</v>
      </c>
      <c r="F6" s="134" t="s">
        <v>129</v>
      </c>
      <c r="G6" s="134" t="s">
        <v>130</v>
      </c>
    </row>
    <row r="7" ht="18" customHeight="1" spans="1:7">
      <c r="A7" s="29" t="s">
        <v>61</v>
      </c>
      <c r="B7" s="29" t="s">
        <v>62</v>
      </c>
      <c r="C7" s="22">
        <v>14613738.7</v>
      </c>
      <c r="D7" s="22">
        <v>14613738.7</v>
      </c>
      <c r="E7" s="22">
        <v>11436934</v>
      </c>
      <c r="F7" s="22">
        <v>3176804.7</v>
      </c>
      <c r="G7" s="22"/>
    </row>
    <row r="8" ht="18" customHeight="1" spans="1:7">
      <c r="A8" s="29" t="s">
        <v>63</v>
      </c>
      <c r="B8" s="135" t="s">
        <v>64</v>
      </c>
      <c r="C8" s="22">
        <v>14613738.7</v>
      </c>
      <c r="D8" s="22">
        <v>14613738.7</v>
      </c>
      <c r="E8" s="22">
        <v>11436934</v>
      </c>
      <c r="F8" s="22">
        <v>3176804.7</v>
      </c>
      <c r="G8" s="22"/>
    </row>
    <row r="9" ht="18" customHeight="1" spans="1:7">
      <c r="A9" s="29" t="s">
        <v>65</v>
      </c>
      <c r="B9" s="136" t="s">
        <v>66</v>
      </c>
      <c r="C9" s="22">
        <v>14613738.7</v>
      </c>
      <c r="D9" s="22">
        <v>14613738.7</v>
      </c>
      <c r="E9" s="22">
        <v>11436934</v>
      </c>
      <c r="F9" s="22">
        <v>3176804.7</v>
      </c>
      <c r="G9" s="22"/>
    </row>
    <row r="10" ht="18" customHeight="1" spans="1:7">
      <c r="A10" s="29" t="s">
        <v>67</v>
      </c>
      <c r="B10" s="29" t="s">
        <v>68</v>
      </c>
      <c r="C10" s="22">
        <v>1609500.47</v>
      </c>
      <c r="D10" s="22">
        <v>1609500.47</v>
      </c>
      <c r="E10" s="22">
        <v>1605720.47</v>
      </c>
      <c r="F10" s="22">
        <v>3780</v>
      </c>
      <c r="G10" s="22"/>
    </row>
    <row r="11" ht="18" customHeight="1" spans="1:7">
      <c r="A11" s="29" t="s">
        <v>69</v>
      </c>
      <c r="B11" s="135" t="s">
        <v>70</v>
      </c>
      <c r="C11" s="22">
        <v>1592674.56</v>
      </c>
      <c r="D11" s="22">
        <v>1592674.56</v>
      </c>
      <c r="E11" s="22">
        <v>1588894.56</v>
      </c>
      <c r="F11" s="22">
        <v>3780</v>
      </c>
      <c r="G11" s="22"/>
    </row>
    <row r="12" ht="18" customHeight="1" spans="1:7">
      <c r="A12" s="29" t="s">
        <v>71</v>
      </c>
      <c r="B12" s="136" t="s">
        <v>72</v>
      </c>
      <c r="C12" s="22">
        <v>3780</v>
      </c>
      <c r="D12" s="22">
        <v>3780</v>
      </c>
      <c r="E12" s="22"/>
      <c r="F12" s="22">
        <v>3780</v>
      </c>
      <c r="G12" s="22"/>
    </row>
    <row r="13" ht="18" customHeight="1" spans="1:7">
      <c r="A13" s="29" t="s">
        <v>73</v>
      </c>
      <c r="B13" s="136" t="s">
        <v>74</v>
      </c>
      <c r="C13" s="22">
        <v>1588894.56</v>
      </c>
      <c r="D13" s="22">
        <v>1588894.56</v>
      </c>
      <c r="E13" s="22">
        <v>1588894.56</v>
      </c>
      <c r="F13" s="22"/>
      <c r="G13" s="22"/>
    </row>
    <row r="14" ht="18" customHeight="1" spans="1:7">
      <c r="A14" s="29" t="s">
        <v>75</v>
      </c>
      <c r="B14" s="135" t="s">
        <v>76</v>
      </c>
      <c r="C14" s="22">
        <v>16825.91</v>
      </c>
      <c r="D14" s="22">
        <v>16825.91</v>
      </c>
      <c r="E14" s="22">
        <v>16825.91</v>
      </c>
      <c r="F14" s="22"/>
      <c r="G14" s="22"/>
    </row>
    <row r="15" ht="18" customHeight="1" spans="1:7">
      <c r="A15" s="29" t="s">
        <v>77</v>
      </c>
      <c r="B15" s="136" t="s">
        <v>76</v>
      </c>
      <c r="C15" s="22">
        <v>16825.91</v>
      </c>
      <c r="D15" s="22">
        <v>16825.91</v>
      </c>
      <c r="E15" s="22">
        <v>16825.91</v>
      </c>
      <c r="F15" s="22"/>
      <c r="G15" s="22"/>
    </row>
    <row r="16" ht="18" customHeight="1" spans="1:7">
      <c r="A16" s="29" t="s">
        <v>78</v>
      </c>
      <c r="B16" s="29" t="s">
        <v>79</v>
      </c>
      <c r="C16" s="22">
        <v>1616356.3</v>
      </c>
      <c r="D16" s="22">
        <v>1616356.3</v>
      </c>
      <c r="E16" s="22">
        <v>1616356.3</v>
      </c>
      <c r="F16" s="22"/>
      <c r="G16" s="22"/>
    </row>
    <row r="17" ht="18" customHeight="1" spans="1:7">
      <c r="A17" s="29" t="s">
        <v>80</v>
      </c>
      <c r="B17" s="135" t="s">
        <v>81</v>
      </c>
      <c r="C17" s="22">
        <v>1616356.3</v>
      </c>
      <c r="D17" s="22">
        <v>1616356.3</v>
      </c>
      <c r="E17" s="22">
        <v>1616356.3</v>
      </c>
      <c r="F17" s="22"/>
      <c r="G17" s="22"/>
    </row>
    <row r="18" ht="18" customHeight="1" spans="1:7">
      <c r="A18" s="29" t="s">
        <v>82</v>
      </c>
      <c r="B18" s="136" t="s">
        <v>83</v>
      </c>
      <c r="C18" s="22">
        <v>1072503.83</v>
      </c>
      <c r="D18" s="22">
        <v>1072503.83</v>
      </c>
      <c r="E18" s="22">
        <v>1072503.83</v>
      </c>
      <c r="F18" s="22"/>
      <c r="G18" s="22"/>
    </row>
    <row r="19" ht="18" customHeight="1" spans="1:7">
      <c r="A19" s="29" t="s">
        <v>84</v>
      </c>
      <c r="B19" s="136" t="s">
        <v>85</v>
      </c>
      <c r="C19" s="22">
        <v>515382.47</v>
      </c>
      <c r="D19" s="22">
        <v>515382.47</v>
      </c>
      <c r="E19" s="22">
        <v>515382.47</v>
      </c>
      <c r="F19" s="22"/>
      <c r="G19" s="22"/>
    </row>
    <row r="20" ht="18" customHeight="1" spans="1:7">
      <c r="A20" s="29" t="s">
        <v>86</v>
      </c>
      <c r="B20" s="136" t="s">
        <v>87</v>
      </c>
      <c r="C20" s="22">
        <v>28470</v>
      </c>
      <c r="D20" s="22">
        <v>28470</v>
      </c>
      <c r="E20" s="22">
        <v>28470</v>
      </c>
      <c r="F20" s="22"/>
      <c r="G20" s="22"/>
    </row>
    <row r="21" ht="18" customHeight="1" spans="1:7">
      <c r="A21" s="29" t="s">
        <v>88</v>
      </c>
      <c r="B21" s="29" t="s">
        <v>89</v>
      </c>
      <c r="C21" s="22">
        <v>4702300</v>
      </c>
      <c r="D21" s="22"/>
      <c r="E21" s="22"/>
      <c r="F21" s="22"/>
      <c r="G21" s="22">
        <v>4702300</v>
      </c>
    </row>
    <row r="22" ht="18" customHeight="1" spans="1:7">
      <c r="A22" s="29" t="s">
        <v>90</v>
      </c>
      <c r="B22" s="135" t="s">
        <v>91</v>
      </c>
      <c r="C22" s="22">
        <v>1103500</v>
      </c>
      <c r="D22" s="22"/>
      <c r="E22" s="22"/>
      <c r="F22" s="22"/>
      <c r="G22" s="22">
        <v>1103500</v>
      </c>
    </row>
    <row r="23" ht="18" customHeight="1" spans="1:7">
      <c r="A23" s="29" t="s">
        <v>92</v>
      </c>
      <c r="B23" s="136" t="s">
        <v>93</v>
      </c>
      <c r="C23" s="22">
        <v>1045500</v>
      </c>
      <c r="D23" s="22"/>
      <c r="E23" s="22"/>
      <c r="F23" s="22"/>
      <c r="G23" s="22">
        <v>1045500</v>
      </c>
    </row>
    <row r="24" ht="18" customHeight="1" spans="1:7">
      <c r="A24" s="29" t="s">
        <v>94</v>
      </c>
      <c r="B24" s="136" t="s">
        <v>95</v>
      </c>
      <c r="C24" s="22">
        <v>58000</v>
      </c>
      <c r="D24" s="22"/>
      <c r="E24" s="22"/>
      <c r="F24" s="22"/>
      <c r="G24" s="22">
        <v>58000</v>
      </c>
    </row>
    <row r="25" ht="18" customHeight="1" spans="1:7">
      <c r="A25" s="29" t="s">
        <v>96</v>
      </c>
      <c r="B25" s="135" t="s">
        <v>97</v>
      </c>
      <c r="C25" s="22">
        <v>3598800</v>
      </c>
      <c r="D25" s="22"/>
      <c r="E25" s="22"/>
      <c r="F25" s="22"/>
      <c r="G25" s="22">
        <v>3598800</v>
      </c>
    </row>
    <row r="26" ht="18" customHeight="1" spans="1:7">
      <c r="A26" s="29" t="s">
        <v>98</v>
      </c>
      <c r="B26" s="136" t="s">
        <v>99</v>
      </c>
      <c r="C26" s="22">
        <v>2690200</v>
      </c>
      <c r="D26" s="22"/>
      <c r="E26" s="22"/>
      <c r="F26" s="22"/>
      <c r="G26" s="22">
        <v>2690200</v>
      </c>
    </row>
    <row r="27" ht="18" customHeight="1" spans="1:7">
      <c r="A27" s="29" t="s">
        <v>100</v>
      </c>
      <c r="B27" s="136" t="s">
        <v>101</v>
      </c>
      <c r="C27" s="22">
        <v>908600</v>
      </c>
      <c r="D27" s="22"/>
      <c r="E27" s="22"/>
      <c r="F27" s="22"/>
      <c r="G27" s="22">
        <v>908600</v>
      </c>
    </row>
    <row r="28" ht="18" customHeight="1" spans="1:7">
      <c r="A28" s="29" t="s">
        <v>102</v>
      </c>
      <c r="B28" s="29" t="s">
        <v>103</v>
      </c>
      <c r="C28" s="22">
        <v>1156008.68</v>
      </c>
      <c r="D28" s="22">
        <v>1156008.68</v>
      </c>
      <c r="E28" s="22">
        <v>1156008.68</v>
      </c>
      <c r="F28" s="22"/>
      <c r="G28" s="22"/>
    </row>
    <row r="29" ht="18" customHeight="1" spans="1:7">
      <c r="A29" s="29" t="s">
        <v>104</v>
      </c>
      <c r="B29" s="135" t="s">
        <v>105</v>
      </c>
      <c r="C29" s="22">
        <v>1156008.68</v>
      </c>
      <c r="D29" s="22">
        <v>1156008.68</v>
      </c>
      <c r="E29" s="22">
        <v>1156008.68</v>
      </c>
      <c r="F29" s="22"/>
      <c r="G29" s="22"/>
    </row>
    <row r="30" ht="18" customHeight="1" spans="1:7">
      <c r="A30" s="29" t="s">
        <v>106</v>
      </c>
      <c r="B30" s="136" t="s">
        <v>107</v>
      </c>
      <c r="C30" s="22">
        <v>1156008.68</v>
      </c>
      <c r="D30" s="22">
        <v>1156008.68</v>
      </c>
      <c r="E30" s="22">
        <v>1156008.68</v>
      </c>
      <c r="F30" s="22"/>
      <c r="G30" s="22"/>
    </row>
    <row r="31" ht="18" customHeight="1" spans="1:7">
      <c r="A31" s="137" t="s">
        <v>108</v>
      </c>
      <c r="B31" s="138" t="s">
        <v>108</v>
      </c>
      <c r="C31" s="22">
        <v>23697904.15</v>
      </c>
      <c r="D31" s="22">
        <v>18995604.15</v>
      </c>
      <c r="E31" s="22">
        <v>15815019.45</v>
      </c>
      <c r="F31" s="22">
        <v>3180584.7</v>
      </c>
      <c r="G31" s="22">
        <v>4702300</v>
      </c>
    </row>
  </sheetData>
  <mergeCells count="7">
    <mergeCell ref="A2:G2"/>
    <mergeCell ref="A3:E3"/>
    <mergeCell ref="A4:B4"/>
    <mergeCell ref="D4:F4"/>
    <mergeCell ref="A31:B31"/>
    <mergeCell ref="C4:C5"/>
    <mergeCell ref="G4:G5"/>
  </mergeCells>
  <pageMargins left="0.75" right="0.75" top="1" bottom="1" header="0.5" footer="0.5"/>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A1" sqref="A1"/>
    </sheetView>
  </sheetViews>
  <sheetFormatPr defaultColWidth="9.14166666666667" defaultRowHeight="14.25" customHeight="1" outlineLevelRow="6" outlineLevelCol="5"/>
  <cols>
    <col min="1" max="1" width="27.425" customWidth="1"/>
    <col min="2" max="6" width="31.2833333333333" customWidth="1"/>
  </cols>
  <sheetData>
    <row r="1" ht="12" customHeight="1" spans="1:6">
      <c r="A1" s="123"/>
      <c r="B1" s="123"/>
      <c r="C1" s="58"/>
      <c r="F1" s="57" t="s">
        <v>131</v>
      </c>
    </row>
    <row r="2" ht="25.5" customHeight="1" spans="1:6">
      <c r="A2" s="124" t="s">
        <v>132</v>
      </c>
      <c r="B2" s="124"/>
      <c r="C2" s="124"/>
      <c r="D2" s="124"/>
      <c r="E2" s="124"/>
      <c r="F2" s="124"/>
    </row>
    <row r="3" ht="15.75" customHeight="1" spans="1:6">
      <c r="A3" s="4" t="str">
        <f>"单位名称："&amp;"中共云南省委金融委员会办公室"</f>
        <v>单位名称：中共云南省委金融委员会办公室</v>
      </c>
      <c r="B3" s="123"/>
      <c r="C3" s="58"/>
      <c r="F3" s="57" t="s">
        <v>133</v>
      </c>
    </row>
    <row r="4" ht="19.5" customHeight="1" spans="1:6">
      <c r="A4" s="9" t="s">
        <v>134</v>
      </c>
      <c r="B4" s="15" t="s">
        <v>135</v>
      </c>
      <c r="C4" s="10" t="s">
        <v>136</v>
      </c>
      <c r="D4" s="11"/>
      <c r="E4" s="12"/>
      <c r="F4" s="15" t="s">
        <v>137</v>
      </c>
    </row>
    <row r="5" ht="19.5" customHeight="1" spans="1:6">
      <c r="A5" s="17"/>
      <c r="B5" s="18"/>
      <c r="C5" s="60" t="s">
        <v>33</v>
      </c>
      <c r="D5" s="60" t="s">
        <v>138</v>
      </c>
      <c r="E5" s="60" t="s">
        <v>139</v>
      </c>
      <c r="F5" s="18"/>
    </row>
    <row r="6" ht="18.75" customHeight="1" spans="1:6">
      <c r="A6" s="125">
        <v>1</v>
      </c>
      <c r="B6" s="125">
        <v>2</v>
      </c>
      <c r="C6" s="126">
        <v>3</v>
      </c>
      <c r="D6" s="125">
        <v>4</v>
      </c>
      <c r="E6" s="125">
        <v>5</v>
      </c>
      <c r="F6" s="125">
        <v>6</v>
      </c>
    </row>
    <row r="7" ht="18.75" customHeight="1" spans="1:6">
      <c r="A7" s="127">
        <v>200769.45</v>
      </c>
      <c r="B7" s="127">
        <v>58000</v>
      </c>
      <c r="C7" s="128">
        <v>92769.45</v>
      </c>
      <c r="D7" s="127"/>
      <c r="E7" s="127">
        <v>92769.45</v>
      </c>
      <c r="F7" s="127">
        <v>50000</v>
      </c>
    </row>
  </sheetData>
  <mergeCells count="6">
    <mergeCell ref="A2:F2"/>
    <mergeCell ref="A3:D3"/>
    <mergeCell ref="C4:E4"/>
    <mergeCell ref="A4:A5"/>
    <mergeCell ref="B4:B5"/>
    <mergeCell ref="F4:F5"/>
  </mergeCells>
  <pageMargins left="0.75" right="0.75" top="1" bottom="1" header="0.5" footer="0.5"/>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43"/>
  <sheetViews>
    <sheetView showZeros="0" zoomScale="70" zoomScaleNormal="70" workbookViewId="0">
      <selection activeCell="E15" sqref="E15"/>
    </sheetView>
  </sheetViews>
  <sheetFormatPr defaultColWidth="9.14166666666667" defaultRowHeight="14.25" customHeight="1"/>
  <cols>
    <col min="1" max="1" width="28.7083333333333" customWidth="1"/>
    <col min="2" max="2" width="19.7083333333333" customWidth="1"/>
    <col min="3" max="3" width="17.7083333333333" customWidth="1"/>
    <col min="4" max="4" width="14.575" customWidth="1"/>
    <col min="5" max="5" width="18.425" customWidth="1"/>
    <col min="6" max="6" width="14.7083333333333" customWidth="1"/>
    <col min="7" max="7" width="18.85" customWidth="1"/>
    <col min="8" max="10" width="17.7083333333333" customWidth="1"/>
    <col min="11" max="11" width="15.2833333333333" customWidth="1"/>
    <col min="12" max="12" width="19.2833333333333" customWidth="1"/>
    <col min="13" max="13" width="15.2833333333333" customWidth="1"/>
    <col min="14" max="16" width="14.7083333333333" customWidth="1"/>
    <col min="17" max="17" width="14.85" customWidth="1"/>
    <col min="18" max="23" width="15" customWidth="1"/>
  </cols>
  <sheetData>
    <row r="1" ht="13.5" customHeight="1" spans="4:23">
      <c r="D1" s="1"/>
      <c r="E1" s="1"/>
      <c r="F1" s="1"/>
      <c r="G1" s="1"/>
      <c r="U1" s="118"/>
      <c r="W1" s="53" t="s">
        <v>140</v>
      </c>
    </row>
    <row r="2" ht="27.75" customHeight="1" spans="1:23">
      <c r="A2" s="27" t="s">
        <v>141</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"单位名称："&amp;"中共云南省委金融委员会办公室"</f>
        <v>单位名称：中共云南省委金融委员会办公室</v>
      </c>
      <c r="B3" s="5"/>
      <c r="C3" s="5"/>
      <c r="D3" s="5"/>
      <c r="E3" s="5"/>
      <c r="F3" s="5"/>
      <c r="G3" s="5"/>
      <c r="H3" s="6"/>
      <c r="I3" s="6"/>
      <c r="J3" s="6"/>
      <c r="K3" s="6"/>
      <c r="L3" s="6"/>
      <c r="M3" s="6"/>
      <c r="N3" s="6"/>
      <c r="O3" s="6"/>
      <c r="P3" s="6"/>
      <c r="Q3" s="6"/>
      <c r="U3" s="118"/>
      <c r="W3" s="101" t="s">
        <v>133</v>
      </c>
    </row>
    <row r="4" ht="21.75" customHeight="1" spans="1:23">
      <c r="A4" s="8" t="s">
        <v>142</v>
      </c>
      <c r="B4" s="8" t="s">
        <v>143</v>
      </c>
      <c r="C4" s="8" t="s">
        <v>144</v>
      </c>
      <c r="D4" s="9" t="s">
        <v>145</v>
      </c>
      <c r="E4" s="9" t="s">
        <v>146</v>
      </c>
      <c r="F4" s="9" t="s">
        <v>147</v>
      </c>
      <c r="G4" s="9" t="s">
        <v>148</v>
      </c>
      <c r="H4" s="60" t="s">
        <v>149</v>
      </c>
      <c r="I4" s="60"/>
      <c r="J4" s="60"/>
      <c r="K4" s="60"/>
      <c r="L4" s="115"/>
      <c r="M4" s="115"/>
      <c r="N4" s="115"/>
      <c r="O4" s="115"/>
      <c r="P4" s="115"/>
      <c r="Q4" s="45"/>
      <c r="R4" s="60"/>
      <c r="S4" s="60"/>
      <c r="T4" s="60"/>
      <c r="U4" s="60"/>
      <c r="V4" s="60"/>
      <c r="W4" s="60"/>
    </row>
    <row r="5" ht="21.75" customHeight="1" spans="1:23">
      <c r="A5" s="13"/>
      <c r="B5" s="13"/>
      <c r="C5" s="13"/>
      <c r="D5" s="14"/>
      <c r="E5" s="14"/>
      <c r="F5" s="14"/>
      <c r="G5" s="14"/>
      <c r="H5" s="60" t="s">
        <v>31</v>
      </c>
      <c r="I5" s="45" t="s">
        <v>34</v>
      </c>
      <c r="J5" s="45"/>
      <c r="K5" s="45"/>
      <c r="L5" s="115"/>
      <c r="M5" s="115"/>
      <c r="N5" s="115" t="s">
        <v>150</v>
      </c>
      <c r="O5" s="115"/>
      <c r="P5" s="115"/>
      <c r="Q5" s="45" t="s">
        <v>37</v>
      </c>
      <c r="R5" s="60" t="s">
        <v>53</v>
      </c>
      <c r="S5" s="45"/>
      <c r="T5" s="45"/>
      <c r="U5" s="45"/>
      <c r="V5" s="45"/>
      <c r="W5" s="45"/>
    </row>
    <row r="6" ht="15" customHeight="1" spans="1:23">
      <c r="A6" s="16"/>
      <c r="B6" s="16"/>
      <c r="C6" s="16"/>
      <c r="D6" s="17"/>
      <c r="E6" s="17"/>
      <c r="F6" s="17"/>
      <c r="G6" s="17"/>
      <c r="H6" s="60"/>
      <c r="I6" s="45" t="s">
        <v>151</v>
      </c>
      <c r="J6" s="45" t="s">
        <v>152</v>
      </c>
      <c r="K6" s="45" t="s">
        <v>153</v>
      </c>
      <c r="L6" s="122" t="s">
        <v>154</v>
      </c>
      <c r="M6" s="122" t="s">
        <v>155</v>
      </c>
      <c r="N6" s="122" t="s">
        <v>34</v>
      </c>
      <c r="O6" s="122" t="s">
        <v>35</v>
      </c>
      <c r="P6" s="122" t="s">
        <v>36</v>
      </c>
      <c r="Q6" s="45"/>
      <c r="R6" s="45" t="s">
        <v>33</v>
      </c>
      <c r="S6" s="45" t="s">
        <v>44</v>
      </c>
      <c r="T6" s="45" t="s">
        <v>156</v>
      </c>
      <c r="U6" s="45" t="s">
        <v>40</v>
      </c>
      <c r="V6" s="45" t="s">
        <v>41</v>
      </c>
      <c r="W6" s="45" t="s">
        <v>42</v>
      </c>
    </row>
    <row r="7" ht="27.75" customHeight="1" spans="1:23">
      <c r="A7" s="16"/>
      <c r="B7" s="16"/>
      <c r="C7" s="16"/>
      <c r="D7" s="17"/>
      <c r="E7" s="17"/>
      <c r="F7" s="17"/>
      <c r="G7" s="17"/>
      <c r="H7" s="60"/>
      <c r="I7" s="45"/>
      <c r="J7" s="45"/>
      <c r="K7" s="45"/>
      <c r="L7" s="122"/>
      <c r="M7" s="122"/>
      <c r="N7" s="122"/>
      <c r="O7" s="122"/>
      <c r="P7" s="122"/>
      <c r="Q7" s="45"/>
      <c r="R7" s="45"/>
      <c r="S7" s="45"/>
      <c r="T7" s="45"/>
      <c r="U7" s="45"/>
      <c r="V7" s="45"/>
      <c r="W7" s="45"/>
    </row>
    <row r="8" ht="15" customHeight="1" spans="1:23">
      <c r="A8" s="119">
        <v>1</v>
      </c>
      <c r="B8" s="119">
        <v>2</v>
      </c>
      <c r="C8" s="119">
        <v>3</v>
      </c>
      <c r="D8" s="119">
        <v>4</v>
      </c>
      <c r="E8" s="119">
        <v>5</v>
      </c>
      <c r="F8" s="119">
        <v>6</v>
      </c>
      <c r="G8" s="119">
        <v>7</v>
      </c>
      <c r="H8" s="119">
        <v>8</v>
      </c>
      <c r="I8" s="119">
        <v>9</v>
      </c>
      <c r="J8" s="119">
        <v>10</v>
      </c>
      <c r="K8" s="119">
        <v>11</v>
      </c>
      <c r="L8" s="119">
        <v>12</v>
      </c>
      <c r="M8" s="119">
        <v>13</v>
      </c>
      <c r="N8" s="119">
        <v>14</v>
      </c>
      <c r="O8" s="119">
        <v>15</v>
      </c>
      <c r="P8" s="119">
        <v>16</v>
      </c>
      <c r="Q8" s="119">
        <v>17</v>
      </c>
      <c r="R8" s="119">
        <v>18</v>
      </c>
      <c r="S8" s="119">
        <v>19</v>
      </c>
      <c r="T8" s="119">
        <v>20</v>
      </c>
      <c r="U8" s="119">
        <v>21</v>
      </c>
      <c r="V8" s="119">
        <v>22</v>
      </c>
      <c r="W8" s="119">
        <v>23</v>
      </c>
    </row>
    <row r="9" ht="18.75" customHeight="1" spans="1:23">
      <c r="A9" s="23" t="s">
        <v>46</v>
      </c>
      <c r="B9" s="114"/>
      <c r="C9" s="23"/>
      <c r="D9" s="23"/>
      <c r="E9" s="23"/>
      <c r="F9" s="23"/>
      <c r="G9" s="23"/>
      <c r="H9" s="22">
        <v>18995604.15</v>
      </c>
      <c r="I9" s="22">
        <v>18995604.15</v>
      </c>
      <c r="J9" s="22">
        <v>4594898.75</v>
      </c>
      <c r="K9" s="22"/>
      <c r="L9" s="22">
        <v>14400705.4</v>
      </c>
      <c r="M9" s="22"/>
      <c r="N9" s="22"/>
      <c r="O9" s="22"/>
      <c r="P9" s="22"/>
      <c r="Q9" s="22"/>
      <c r="R9" s="22"/>
      <c r="S9" s="22"/>
      <c r="T9" s="22"/>
      <c r="U9" s="22"/>
      <c r="V9" s="22"/>
      <c r="W9" s="22"/>
    </row>
    <row r="10" ht="31.5" customHeight="1" spans="1:23">
      <c r="A10" s="120" t="s">
        <v>46</v>
      </c>
      <c r="B10" s="114"/>
      <c r="C10" s="23"/>
      <c r="D10" s="23"/>
      <c r="E10" s="23"/>
      <c r="F10" s="23"/>
      <c r="G10" s="23"/>
      <c r="H10" s="22">
        <v>18995604.15</v>
      </c>
      <c r="I10" s="22">
        <v>18995604.15</v>
      </c>
      <c r="J10" s="22">
        <v>4594898.75</v>
      </c>
      <c r="K10" s="22"/>
      <c r="L10" s="22">
        <v>14400705.4</v>
      </c>
      <c r="M10" s="22"/>
      <c r="N10" s="22"/>
      <c r="O10" s="22"/>
      <c r="P10" s="22"/>
      <c r="Q10" s="22"/>
      <c r="R10" s="22"/>
      <c r="S10" s="22"/>
      <c r="T10" s="22"/>
      <c r="U10" s="22"/>
      <c r="V10" s="22"/>
      <c r="W10" s="22"/>
    </row>
    <row r="11" ht="31.5" customHeight="1" spans="1:23">
      <c r="A11" s="121" t="s">
        <v>46</v>
      </c>
      <c r="B11" s="114" t="s">
        <v>157</v>
      </c>
      <c r="C11" s="23" t="s">
        <v>158</v>
      </c>
      <c r="D11" s="23" t="s">
        <v>65</v>
      </c>
      <c r="E11" s="23" t="s">
        <v>66</v>
      </c>
      <c r="F11" s="23" t="s">
        <v>159</v>
      </c>
      <c r="G11" s="23" t="s">
        <v>160</v>
      </c>
      <c r="H11" s="22">
        <v>3886848</v>
      </c>
      <c r="I11" s="22">
        <v>3886848</v>
      </c>
      <c r="J11" s="22">
        <v>971712</v>
      </c>
      <c r="K11" s="22"/>
      <c r="L11" s="22">
        <v>2915136</v>
      </c>
      <c r="M11" s="22"/>
      <c r="N11" s="22"/>
      <c r="O11" s="22"/>
      <c r="P11" s="22"/>
      <c r="Q11" s="22"/>
      <c r="R11" s="22"/>
      <c r="S11" s="22"/>
      <c r="T11" s="22"/>
      <c r="U11" s="22"/>
      <c r="V11" s="22"/>
      <c r="W11" s="22"/>
    </row>
    <row r="12" ht="31.5" customHeight="1" spans="1:23">
      <c r="A12" s="121" t="s">
        <v>46</v>
      </c>
      <c r="B12" s="114" t="s">
        <v>157</v>
      </c>
      <c r="C12" s="23" t="s">
        <v>158</v>
      </c>
      <c r="D12" s="23" t="s">
        <v>65</v>
      </c>
      <c r="E12" s="23" t="s">
        <v>66</v>
      </c>
      <c r="F12" s="23" t="s">
        <v>161</v>
      </c>
      <c r="G12" s="23" t="s">
        <v>162</v>
      </c>
      <c r="H12" s="22">
        <v>4686255</v>
      </c>
      <c r="I12" s="22">
        <v>4686255</v>
      </c>
      <c r="J12" s="22">
        <v>1171563.75</v>
      </c>
      <c r="K12" s="22"/>
      <c r="L12" s="22">
        <v>3514691.25</v>
      </c>
      <c r="M12" s="22"/>
      <c r="N12" s="22"/>
      <c r="O12" s="22"/>
      <c r="P12" s="22"/>
      <c r="Q12" s="22"/>
      <c r="R12" s="22"/>
      <c r="S12" s="22"/>
      <c r="T12" s="22"/>
      <c r="U12" s="22"/>
      <c r="V12" s="22"/>
      <c r="W12" s="22"/>
    </row>
    <row r="13" ht="31.5" customHeight="1" spans="1:23">
      <c r="A13" s="121" t="s">
        <v>46</v>
      </c>
      <c r="B13" s="114" t="s">
        <v>157</v>
      </c>
      <c r="C13" s="23" t="s">
        <v>158</v>
      </c>
      <c r="D13" s="23" t="s">
        <v>65</v>
      </c>
      <c r="E13" s="23" t="s">
        <v>66</v>
      </c>
      <c r="F13" s="23" t="s">
        <v>163</v>
      </c>
      <c r="G13" s="23" t="s">
        <v>164</v>
      </c>
      <c r="H13" s="22">
        <v>347904</v>
      </c>
      <c r="I13" s="22">
        <v>347904</v>
      </c>
      <c r="J13" s="22">
        <v>86976</v>
      </c>
      <c r="K13" s="22"/>
      <c r="L13" s="22">
        <v>260928</v>
      </c>
      <c r="M13" s="22"/>
      <c r="N13" s="22"/>
      <c r="O13" s="22"/>
      <c r="P13" s="22"/>
      <c r="Q13" s="22"/>
      <c r="R13" s="22"/>
      <c r="S13" s="22"/>
      <c r="T13" s="22"/>
      <c r="U13" s="22"/>
      <c r="V13" s="22"/>
      <c r="W13" s="22"/>
    </row>
    <row r="14" ht="31.5" customHeight="1" spans="1:23">
      <c r="A14" s="121" t="s">
        <v>46</v>
      </c>
      <c r="B14" s="114" t="s">
        <v>165</v>
      </c>
      <c r="C14" s="23" t="s">
        <v>166</v>
      </c>
      <c r="D14" s="23" t="s">
        <v>65</v>
      </c>
      <c r="E14" s="23" t="s">
        <v>66</v>
      </c>
      <c r="F14" s="23" t="s">
        <v>159</v>
      </c>
      <c r="G14" s="23" t="s">
        <v>160</v>
      </c>
      <c r="H14" s="22">
        <v>92100</v>
      </c>
      <c r="I14" s="22">
        <v>92100</v>
      </c>
      <c r="J14" s="22">
        <v>23025</v>
      </c>
      <c r="K14" s="22"/>
      <c r="L14" s="22">
        <v>69075</v>
      </c>
      <c r="M14" s="22"/>
      <c r="N14" s="22"/>
      <c r="O14" s="22"/>
      <c r="P14" s="22"/>
      <c r="Q14" s="22"/>
      <c r="R14" s="22"/>
      <c r="S14" s="22"/>
      <c r="T14" s="22"/>
      <c r="U14" s="22"/>
      <c r="V14" s="22"/>
      <c r="W14" s="22"/>
    </row>
    <row r="15" ht="31.5" customHeight="1" spans="1:23">
      <c r="A15" s="121" t="s">
        <v>46</v>
      </c>
      <c r="B15" s="114" t="s">
        <v>165</v>
      </c>
      <c r="C15" s="23" t="s">
        <v>166</v>
      </c>
      <c r="D15" s="23" t="s">
        <v>65</v>
      </c>
      <c r="E15" s="23" t="s">
        <v>66</v>
      </c>
      <c r="F15" s="23" t="s">
        <v>161</v>
      </c>
      <c r="G15" s="23" t="s">
        <v>162</v>
      </c>
      <c r="H15" s="22">
        <v>120</v>
      </c>
      <c r="I15" s="22">
        <v>120</v>
      </c>
      <c r="J15" s="22">
        <v>30</v>
      </c>
      <c r="K15" s="22"/>
      <c r="L15" s="22">
        <v>90</v>
      </c>
      <c r="M15" s="22"/>
      <c r="N15" s="22"/>
      <c r="O15" s="22"/>
      <c r="P15" s="22"/>
      <c r="Q15" s="22"/>
      <c r="R15" s="22"/>
      <c r="S15" s="22"/>
      <c r="T15" s="22"/>
      <c r="U15" s="22"/>
      <c r="V15" s="22"/>
      <c r="W15" s="22"/>
    </row>
    <row r="16" ht="31.5" customHeight="1" spans="1:23">
      <c r="A16" s="121" t="s">
        <v>46</v>
      </c>
      <c r="B16" s="114" t="s">
        <v>165</v>
      </c>
      <c r="C16" s="23" t="s">
        <v>166</v>
      </c>
      <c r="D16" s="23" t="s">
        <v>65</v>
      </c>
      <c r="E16" s="23" t="s">
        <v>66</v>
      </c>
      <c r="F16" s="23" t="s">
        <v>163</v>
      </c>
      <c r="G16" s="23" t="s">
        <v>164</v>
      </c>
      <c r="H16" s="22">
        <v>7675</v>
      </c>
      <c r="I16" s="22">
        <v>7675</v>
      </c>
      <c r="J16" s="22">
        <v>1918.75</v>
      </c>
      <c r="K16" s="22"/>
      <c r="L16" s="22">
        <v>5756.25</v>
      </c>
      <c r="M16" s="22"/>
      <c r="N16" s="22"/>
      <c r="O16" s="22"/>
      <c r="P16" s="22"/>
      <c r="Q16" s="22"/>
      <c r="R16" s="22"/>
      <c r="S16" s="22"/>
      <c r="T16" s="22"/>
      <c r="U16" s="22"/>
      <c r="V16" s="22"/>
      <c r="W16" s="22"/>
    </row>
    <row r="17" ht="31.5" customHeight="1" spans="1:23">
      <c r="A17" s="121" t="s">
        <v>46</v>
      </c>
      <c r="B17" s="114" t="s">
        <v>165</v>
      </c>
      <c r="C17" s="23" t="s">
        <v>166</v>
      </c>
      <c r="D17" s="23" t="s">
        <v>65</v>
      </c>
      <c r="E17" s="23" t="s">
        <v>66</v>
      </c>
      <c r="F17" s="23" t="s">
        <v>167</v>
      </c>
      <c r="G17" s="23" t="s">
        <v>168</v>
      </c>
      <c r="H17" s="22">
        <v>156096</v>
      </c>
      <c r="I17" s="22">
        <v>156096</v>
      </c>
      <c r="J17" s="22">
        <v>39024</v>
      </c>
      <c r="K17" s="22"/>
      <c r="L17" s="22">
        <v>117072</v>
      </c>
      <c r="M17" s="22"/>
      <c r="N17" s="22"/>
      <c r="O17" s="22"/>
      <c r="P17" s="22"/>
      <c r="Q17" s="22"/>
      <c r="R17" s="22"/>
      <c r="S17" s="22"/>
      <c r="T17" s="22"/>
      <c r="U17" s="22"/>
      <c r="V17" s="22"/>
      <c r="W17" s="22"/>
    </row>
    <row r="18" ht="31.5" customHeight="1" spans="1:23">
      <c r="A18" s="121" t="s">
        <v>46</v>
      </c>
      <c r="B18" s="114" t="s">
        <v>169</v>
      </c>
      <c r="C18" s="23" t="s">
        <v>170</v>
      </c>
      <c r="D18" s="23" t="s">
        <v>73</v>
      </c>
      <c r="E18" s="23" t="s">
        <v>74</v>
      </c>
      <c r="F18" s="23" t="s">
        <v>171</v>
      </c>
      <c r="G18" s="23" t="s">
        <v>172</v>
      </c>
      <c r="H18" s="22">
        <v>1588894.56</v>
      </c>
      <c r="I18" s="22">
        <v>1588894.56</v>
      </c>
      <c r="J18" s="22">
        <v>397223.64</v>
      </c>
      <c r="K18" s="22"/>
      <c r="L18" s="22">
        <v>1191670.92</v>
      </c>
      <c r="M18" s="22"/>
      <c r="N18" s="22"/>
      <c r="O18" s="22"/>
      <c r="P18" s="22"/>
      <c r="Q18" s="22"/>
      <c r="R18" s="22"/>
      <c r="S18" s="22"/>
      <c r="T18" s="22"/>
      <c r="U18" s="22"/>
      <c r="V18" s="22"/>
      <c r="W18" s="22"/>
    </row>
    <row r="19" ht="31.5" customHeight="1" spans="1:23">
      <c r="A19" s="121" t="s">
        <v>46</v>
      </c>
      <c r="B19" s="114" t="s">
        <v>169</v>
      </c>
      <c r="C19" s="23" t="s">
        <v>170</v>
      </c>
      <c r="D19" s="23" t="s">
        <v>77</v>
      </c>
      <c r="E19" s="23" t="s">
        <v>76</v>
      </c>
      <c r="F19" s="23" t="s">
        <v>173</v>
      </c>
      <c r="G19" s="23" t="s">
        <v>174</v>
      </c>
      <c r="H19" s="22">
        <v>16825.91</v>
      </c>
      <c r="I19" s="22">
        <v>16825.91</v>
      </c>
      <c r="J19" s="22">
        <v>4206.48</v>
      </c>
      <c r="K19" s="22"/>
      <c r="L19" s="22">
        <v>12619.43</v>
      </c>
      <c r="M19" s="22"/>
      <c r="N19" s="22"/>
      <c r="O19" s="22"/>
      <c r="P19" s="22"/>
      <c r="Q19" s="22"/>
      <c r="R19" s="22"/>
      <c r="S19" s="22"/>
      <c r="T19" s="22"/>
      <c r="U19" s="22"/>
      <c r="V19" s="22"/>
      <c r="W19" s="22"/>
    </row>
    <row r="20" ht="31.5" customHeight="1" spans="1:23">
      <c r="A20" s="121" t="s">
        <v>46</v>
      </c>
      <c r="B20" s="114" t="s">
        <v>169</v>
      </c>
      <c r="C20" s="23" t="s">
        <v>170</v>
      </c>
      <c r="D20" s="23" t="s">
        <v>82</v>
      </c>
      <c r="E20" s="23" t="s">
        <v>83</v>
      </c>
      <c r="F20" s="23" t="s">
        <v>175</v>
      </c>
      <c r="G20" s="23" t="s">
        <v>176</v>
      </c>
      <c r="H20" s="22">
        <v>1072503.83</v>
      </c>
      <c r="I20" s="22">
        <v>1072503.83</v>
      </c>
      <c r="J20" s="22">
        <v>268125.96</v>
      </c>
      <c r="K20" s="22"/>
      <c r="L20" s="22">
        <v>804377.87</v>
      </c>
      <c r="M20" s="22"/>
      <c r="N20" s="22"/>
      <c r="O20" s="22"/>
      <c r="P20" s="22"/>
      <c r="Q20" s="22"/>
      <c r="R20" s="22"/>
      <c r="S20" s="22"/>
      <c r="T20" s="22"/>
      <c r="U20" s="22"/>
      <c r="V20" s="22"/>
      <c r="W20" s="22"/>
    </row>
    <row r="21" ht="31.5" customHeight="1" spans="1:23">
      <c r="A21" s="121" t="s">
        <v>46</v>
      </c>
      <c r="B21" s="114" t="s">
        <v>169</v>
      </c>
      <c r="C21" s="23" t="s">
        <v>170</v>
      </c>
      <c r="D21" s="23" t="s">
        <v>84</v>
      </c>
      <c r="E21" s="23" t="s">
        <v>85</v>
      </c>
      <c r="F21" s="23" t="s">
        <v>177</v>
      </c>
      <c r="G21" s="23" t="s">
        <v>178</v>
      </c>
      <c r="H21" s="22">
        <v>515382.47</v>
      </c>
      <c r="I21" s="22">
        <v>515382.47</v>
      </c>
      <c r="J21" s="22">
        <v>128845.62</v>
      </c>
      <c r="K21" s="22"/>
      <c r="L21" s="22">
        <v>386536.85</v>
      </c>
      <c r="M21" s="22"/>
      <c r="N21" s="22"/>
      <c r="O21" s="22"/>
      <c r="P21" s="22"/>
      <c r="Q21" s="22"/>
      <c r="R21" s="22"/>
      <c r="S21" s="22"/>
      <c r="T21" s="22"/>
      <c r="U21" s="22"/>
      <c r="V21" s="22"/>
      <c r="W21" s="22"/>
    </row>
    <row r="22" ht="31.5" customHeight="1" spans="1:23">
      <c r="A22" s="121" t="s">
        <v>46</v>
      </c>
      <c r="B22" s="114" t="s">
        <v>169</v>
      </c>
      <c r="C22" s="23" t="s">
        <v>170</v>
      </c>
      <c r="D22" s="23" t="s">
        <v>86</v>
      </c>
      <c r="E22" s="23" t="s">
        <v>87</v>
      </c>
      <c r="F22" s="23" t="s">
        <v>173</v>
      </c>
      <c r="G22" s="23" t="s">
        <v>174</v>
      </c>
      <c r="H22" s="22">
        <v>28470</v>
      </c>
      <c r="I22" s="22">
        <v>28470</v>
      </c>
      <c r="J22" s="22">
        <v>28470</v>
      </c>
      <c r="K22" s="22"/>
      <c r="L22" s="22"/>
      <c r="M22" s="22"/>
      <c r="N22" s="22"/>
      <c r="O22" s="22"/>
      <c r="P22" s="22"/>
      <c r="Q22" s="22"/>
      <c r="R22" s="22"/>
      <c r="S22" s="22"/>
      <c r="T22" s="22"/>
      <c r="U22" s="22"/>
      <c r="V22" s="22"/>
      <c r="W22" s="22"/>
    </row>
    <row r="23" ht="31.5" customHeight="1" spans="1:23">
      <c r="A23" s="121" t="s">
        <v>46</v>
      </c>
      <c r="B23" s="114" t="s">
        <v>179</v>
      </c>
      <c r="C23" s="23" t="s">
        <v>107</v>
      </c>
      <c r="D23" s="23" t="s">
        <v>106</v>
      </c>
      <c r="E23" s="23" t="s">
        <v>107</v>
      </c>
      <c r="F23" s="23" t="s">
        <v>180</v>
      </c>
      <c r="G23" s="23" t="s">
        <v>107</v>
      </c>
      <c r="H23" s="22">
        <v>1156008.68</v>
      </c>
      <c r="I23" s="22">
        <v>1156008.68</v>
      </c>
      <c r="J23" s="22">
        <v>289002.17</v>
      </c>
      <c r="K23" s="22"/>
      <c r="L23" s="22">
        <v>867006.51</v>
      </c>
      <c r="M23" s="22"/>
      <c r="N23" s="22"/>
      <c r="O23" s="22"/>
      <c r="P23" s="22"/>
      <c r="Q23" s="22"/>
      <c r="R23" s="22"/>
      <c r="S23" s="22"/>
      <c r="T23" s="22"/>
      <c r="U23" s="22"/>
      <c r="V23" s="22"/>
      <c r="W23" s="22"/>
    </row>
    <row r="24" ht="31.5" customHeight="1" spans="1:23">
      <c r="A24" s="121" t="s">
        <v>46</v>
      </c>
      <c r="B24" s="114" t="s">
        <v>181</v>
      </c>
      <c r="C24" s="23" t="s">
        <v>182</v>
      </c>
      <c r="D24" s="23" t="s">
        <v>65</v>
      </c>
      <c r="E24" s="23" t="s">
        <v>66</v>
      </c>
      <c r="F24" s="23" t="s">
        <v>183</v>
      </c>
      <c r="G24" s="23" t="s">
        <v>184</v>
      </c>
      <c r="H24" s="22">
        <v>92769.45</v>
      </c>
      <c r="I24" s="22">
        <v>92769.45</v>
      </c>
      <c r="J24" s="22">
        <v>23192.36</v>
      </c>
      <c r="K24" s="22"/>
      <c r="L24" s="22">
        <v>69577.09</v>
      </c>
      <c r="M24" s="22"/>
      <c r="N24" s="22"/>
      <c r="O24" s="22"/>
      <c r="P24" s="22"/>
      <c r="Q24" s="22"/>
      <c r="R24" s="22"/>
      <c r="S24" s="22"/>
      <c r="T24" s="22"/>
      <c r="U24" s="22"/>
      <c r="V24" s="22"/>
      <c r="W24" s="22"/>
    </row>
    <row r="25" ht="31.5" customHeight="1" spans="1:23">
      <c r="A25" s="121" t="s">
        <v>46</v>
      </c>
      <c r="B25" s="114" t="s">
        <v>185</v>
      </c>
      <c r="C25" s="23" t="s">
        <v>137</v>
      </c>
      <c r="D25" s="23" t="s">
        <v>65</v>
      </c>
      <c r="E25" s="23" t="s">
        <v>66</v>
      </c>
      <c r="F25" s="23" t="s">
        <v>186</v>
      </c>
      <c r="G25" s="23" t="s">
        <v>137</v>
      </c>
      <c r="H25" s="22">
        <v>50000</v>
      </c>
      <c r="I25" s="22">
        <v>50000</v>
      </c>
      <c r="J25" s="22">
        <v>12500</v>
      </c>
      <c r="K25" s="22"/>
      <c r="L25" s="22">
        <v>37500</v>
      </c>
      <c r="M25" s="22"/>
      <c r="N25" s="22"/>
      <c r="O25" s="22"/>
      <c r="P25" s="22"/>
      <c r="Q25" s="22"/>
      <c r="R25" s="22"/>
      <c r="S25" s="22"/>
      <c r="T25" s="22"/>
      <c r="U25" s="22"/>
      <c r="V25" s="22"/>
      <c r="W25" s="22"/>
    </row>
    <row r="26" ht="31.5" customHeight="1" spans="1:23">
      <c r="A26" s="121" t="s">
        <v>46</v>
      </c>
      <c r="B26" s="114" t="s">
        <v>187</v>
      </c>
      <c r="C26" s="23" t="s">
        <v>188</v>
      </c>
      <c r="D26" s="23" t="s">
        <v>65</v>
      </c>
      <c r="E26" s="23" t="s">
        <v>66</v>
      </c>
      <c r="F26" s="23" t="s">
        <v>189</v>
      </c>
      <c r="G26" s="23" t="s">
        <v>190</v>
      </c>
      <c r="H26" s="22">
        <v>866250</v>
      </c>
      <c r="I26" s="22">
        <v>866250</v>
      </c>
      <c r="J26" s="22">
        <v>216562.5</v>
      </c>
      <c r="K26" s="22"/>
      <c r="L26" s="22">
        <v>649687.5</v>
      </c>
      <c r="M26" s="22"/>
      <c r="N26" s="22"/>
      <c r="O26" s="22"/>
      <c r="P26" s="22"/>
      <c r="Q26" s="22"/>
      <c r="R26" s="22"/>
      <c r="S26" s="22"/>
      <c r="T26" s="22"/>
      <c r="U26" s="22"/>
      <c r="V26" s="22"/>
      <c r="W26" s="22"/>
    </row>
    <row r="27" ht="31.5" customHeight="1" spans="1:23">
      <c r="A27" s="121" t="s">
        <v>46</v>
      </c>
      <c r="B27" s="114" t="s">
        <v>191</v>
      </c>
      <c r="C27" s="23" t="s">
        <v>192</v>
      </c>
      <c r="D27" s="23" t="s">
        <v>65</v>
      </c>
      <c r="E27" s="23" t="s">
        <v>66</v>
      </c>
      <c r="F27" s="23" t="s">
        <v>193</v>
      </c>
      <c r="G27" s="23" t="s">
        <v>192</v>
      </c>
      <c r="H27" s="22">
        <v>217633.02</v>
      </c>
      <c r="I27" s="22">
        <v>217633.02</v>
      </c>
      <c r="J27" s="22">
        <v>54408.26</v>
      </c>
      <c r="K27" s="22"/>
      <c r="L27" s="22">
        <v>163224.76</v>
      </c>
      <c r="M27" s="22"/>
      <c r="N27" s="22"/>
      <c r="O27" s="22"/>
      <c r="P27" s="22"/>
      <c r="Q27" s="22"/>
      <c r="R27" s="22"/>
      <c r="S27" s="22"/>
      <c r="T27" s="22"/>
      <c r="U27" s="22"/>
      <c r="V27" s="22"/>
      <c r="W27" s="22"/>
    </row>
    <row r="28" ht="31.5" customHeight="1" spans="1:23">
      <c r="A28" s="121" t="s">
        <v>46</v>
      </c>
      <c r="B28" s="114" t="s">
        <v>194</v>
      </c>
      <c r="C28" s="23" t="s">
        <v>195</v>
      </c>
      <c r="D28" s="23" t="s">
        <v>65</v>
      </c>
      <c r="E28" s="23" t="s">
        <v>66</v>
      </c>
      <c r="F28" s="23" t="s">
        <v>196</v>
      </c>
      <c r="G28" s="23" t="s">
        <v>197</v>
      </c>
      <c r="H28" s="22">
        <v>701419.21</v>
      </c>
      <c r="I28" s="22">
        <v>701419.21</v>
      </c>
      <c r="J28" s="22"/>
      <c r="K28" s="22"/>
      <c r="L28" s="22">
        <v>701419.21</v>
      </c>
      <c r="M28" s="22"/>
      <c r="N28" s="22"/>
      <c r="O28" s="22"/>
      <c r="P28" s="22"/>
      <c r="Q28" s="22"/>
      <c r="R28" s="22"/>
      <c r="S28" s="22"/>
      <c r="T28" s="22"/>
      <c r="U28" s="22"/>
      <c r="V28" s="22"/>
      <c r="W28" s="22"/>
    </row>
    <row r="29" ht="31.5" customHeight="1" spans="1:23">
      <c r="A29" s="121" t="s">
        <v>46</v>
      </c>
      <c r="B29" s="114" t="s">
        <v>194</v>
      </c>
      <c r="C29" s="23" t="s">
        <v>195</v>
      </c>
      <c r="D29" s="23" t="s">
        <v>65</v>
      </c>
      <c r="E29" s="23" t="s">
        <v>66</v>
      </c>
      <c r="F29" s="23" t="s">
        <v>198</v>
      </c>
      <c r="G29" s="23" t="s">
        <v>199</v>
      </c>
      <c r="H29" s="22">
        <v>30000</v>
      </c>
      <c r="I29" s="22">
        <v>30000</v>
      </c>
      <c r="J29" s="22">
        <v>7500</v>
      </c>
      <c r="K29" s="22"/>
      <c r="L29" s="22">
        <v>22500</v>
      </c>
      <c r="M29" s="22"/>
      <c r="N29" s="22"/>
      <c r="O29" s="22"/>
      <c r="P29" s="22"/>
      <c r="Q29" s="22"/>
      <c r="R29" s="22"/>
      <c r="S29" s="22"/>
      <c r="T29" s="22"/>
      <c r="U29" s="22"/>
      <c r="V29" s="22"/>
      <c r="W29" s="22"/>
    </row>
    <row r="30" ht="31.5" customHeight="1" spans="1:23">
      <c r="A30" s="121" t="s">
        <v>46</v>
      </c>
      <c r="B30" s="114" t="s">
        <v>194</v>
      </c>
      <c r="C30" s="23" t="s">
        <v>195</v>
      </c>
      <c r="D30" s="23" t="s">
        <v>65</v>
      </c>
      <c r="E30" s="23" t="s">
        <v>66</v>
      </c>
      <c r="F30" s="23" t="s">
        <v>200</v>
      </c>
      <c r="G30" s="23" t="s">
        <v>201</v>
      </c>
      <c r="H30" s="22">
        <v>25000</v>
      </c>
      <c r="I30" s="22">
        <v>25000</v>
      </c>
      <c r="J30" s="22">
        <v>6250</v>
      </c>
      <c r="K30" s="22"/>
      <c r="L30" s="22">
        <v>18750</v>
      </c>
      <c r="M30" s="22"/>
      <c r="N30" s="22"/>
      <c r="O30" s="22"/>
      <c r="P30" s="22"/>
      <c r="Q30" s="22"/>
      <c r="R30" s="22"/>
      <c r="S30" s="22"/>
      <c r="T30" s="22"/>
      <c r="U30" s="22"/>
      <c r="V30" s="22"/>
      <c r="W30" s="22"/>
    </row>
    <row r="31" ht="31.5" customHeight="1" spans="1:23">
      <c r="A31" s="121" t="s">
        <v>46</v>
      </c>
      <c r="B31" s="114" t="s">
        <v>194</v>
      </c>
      <c r="C31" s="23" t="s">
        <v>195</v>
      </c>
      <c r="D31" s="23" t="s">
        <v>65</v>
      </c>
      <c r="E31" s="23" t="s">
        <v>66</v>
      </c>
      <c r="F31" s="23" t="s">
        <v>202</v>
      </c>
      <c r="G31" s="23" t="s">
        <v>203</v>
      </c>
      <c r="H31" s="22">
        <v>70000</v>
      </c>
      <c r="I31" s="22">
        <v>70000</v>
      </c>
      <c r="J31" s="22">
        <v>17500</v>
      </c>
      <c r="K31" s="22"/>
      <c r="L31" s="22">
        <v>52500</v>
      </c>
      <c r="M31" s="22"/>
      <c r="N31" s="22"/>
      <c r="O31" s="22"/>
      <c r="P31" s="22"/>
      <c r="Q31" s="22"/>
      <c r="R31" s="22"/>
      <c r="S31" s="22"/>
      <c r="T31" s="22"/>
      <c r="U31" s="22"/>
      <c r="V31" s="22"/>
      <c r="W31" s="22"/>
    </row>
    <row r="32" ht="31.5" customHeight="1" spans="1:23">
      <c r="A32" s="121" t="s">
        <v>46</v>
      </c>
      <c r="B32" s="114" t="s">
        <v>194</v>
      </c>
      <c r="C32" s="23" t="s">
        <v>195</v>
      </c>
      <c r="D32" s="23" t="s">
        <v>65</v>
      </c>
      <c r="E32" s="23" t="s">
        <v>66</v>
      </c>
      <c r="F32" s="23" t="s">
        <v>204</v>
      </c>
      <c r="G32" s="23" t="s">
        <v>205</v>
      </c>
      <c r="H32" s="22">
        <v>60000</v>
      </c>
      <c r="I32" s="22">
        <v>60000</v>
      </c>
      <c r="J32" s="22">
        <v>15000</v>
      </c>
      <c r="K32" s="22"/>
      <c r="L32" s="22">
        <v>45000</v>
      </c>
      <c r="M32" s="22"/>
      <c r="N32" s="22"/>
      <c r="O32" s="22"/>
      <c r="P32" s="22"/>
      <c r="Q32" s="22"/>
      <c r="R32" s="22"/>
      <c r="S32" s="22"/>
      <c r="T32" s="22"/>
      <c r="U32" s="22"/>
      <c r="V32" s="22"/>
      <c r="W32" s="22"/>
    </row>
    <row r="33" ht="31.5" customHeight="1" spans="1:23">
      <c r="A33" s="121" t="s">
        <v>46</v>
      </c>
      <c r="B33" s="114" t="s">
        <v>194</v>
      </c>
      <c r="C33" s="23" t="s">
        <v>195</v>
      </c>
      <c r="D33" s="23" t="s">
        <v>65</v>
      </c>
      <c r="E33" s="23" t="s">
        <v>66</v>
      </c>
      <c r="F33" s="23" t="s">
        <v>206</v>
      </c>
      <c r="G33" s="23" t="s">
        <v>207</v>
      </c>
      <c r="H33" s="22">
        <v>5000</v>
      </c>
      <c r="I33" s="22">
        <v>5000</v>
      </c>
      <c r="J33" s="22">
        <v>1250</v>
      </c>
      <c r="K33" s="22"/>
      <c r="L33" s="22">
        <v>3750</v>
      </c>
      <c r="M33" s="22"/>
      <c r="N33" s="22"/>
      <c r="O33" s="22"/>
      <c r="P33" s="22"/>
      <c r="Q33" s="22"/>
      <c r="R33" s="22"/>
      <c r="S33" s="22"/>
      <c r="T33" s="22"/>
      <c r="U33" s="22"/>
      <c r="V33" s="22"/>
      <c r="W33" s="22"/>
    </row>
    <row r="34" ht="31.5" customHeight="1" spans="1:23">
      <c r="A34" s="121" t="s">
        <v>46</v>
      </c>
      <c r="B34" s="114" t="s">
        <v>194</v>
      </c>
      <c r="C34" s="23" t="s">
        <v>195</v>
      </c>
      <c r="D34" s="23" t="s">
        <v>65</v>
      </c>
      <c r="E34" s="23" t="s">
        <v>66</v>
      </c>
      <c r="F34" s="23" t="s">
        <v>208</v>
      </c>
      <c r="G34" s="23" t="s">
        <v>209</v>
      </c>
      <c r="H34" s="22">
        <v>280000</v>
      </c>
      <c r="I34" s="22">
        <v>280000</v>
      </c>
      <c r="J34" s="22">
        <v>70000</v>
      </c>
      <c r="K34" s="22"/>
      <c r="L34" s="22">
        <v>210000</v>
      </c>
      <c r="M34" s="22"/>
      <c r="N34" s="22"/>
      <c r="O34" s="22"/>
      <c r="P34" s="22"/>
      <c r="Q34" s="22"/>
      <c r="R34" s="22"/>
      <c r="S34" s="22"/>
      <c r="T34" s="22"/>
      <c r="U34" s="22"/>
      <c r="V34" s="22"/>
      <c r="W34" s="22"/>
    </row>
    <row r="35" ht="31.5" customHeight="1" spans="1:23">
      <c r="A35" s="121" t="s">
        <v>46</v>
      </c>
      <c r="B35" s="114" t="s">
        <v>194</v>
      </c>
      <c r="C35" s="23" t="s">
        <v>195</v>
      </c>
      <c r="D35" s="23" t="s">
        <v>65</v>
      </c>
      <c r="E35" s="23" t="s">
        <v>66</v>
      </c>
      <c r="F35" s="23" t="s">
        <v>210</v>
      </c>
      <c r="G35" s="23" t="s">
        <v>211</v>
      </c>
      <c r="H35" s="22">
        <v>20000</v>
      </c>
      <c r="I35" s="22">
        <v>20000</v>
      </c>
      <c r="J35" s="22">
        <v>5000</v>
      </c>
      <c r="K35" s="22"/>
      <c r="L35" s="22">
        <v>15000</v>
      </c>
      <c r="M35" s="22"/>
      <c r="N35" s="22"/>
      <c r="O35" s="22"/>
      <c r="P35" s="22"/>
      <c r="Q35" s="22"/>
      <c r="R35" s="22"/>
      <c r="S35" s="22"/>
      <c r="T35" s="22"/>
      <c r="U35" s="22"/>
      <c r="V35" s="22"/>
      <c r="W35" s="22"/>
    </row>
    <row r="36" ht="31.5" customHeight="1" spans="1:23">
      <c r="A36" s="121" t="s">
        <v>46</v>
      </c>
      <c r="B36" s="114" t="s">
        <v>194</v>
      </c>
      <c r="C36" s="23" t="s">
        <v>195</v>
      </c>
      <c r="D36" s="23" t="s">
        <v>65</v>
      </c>
      <c r="E36" s="23" t="s">
        <v>66</v>
      </c>
      <c r="F36" s="23" t="s">
        <v>212</v>
      </c>
      <c r="G36" s="23" t="s">
        <v>213</v>
      </c>
      <c r="H36" s="22">
        <v>20000</v>
      </c>
      <c r="I36" s="22">
        <v>20000</v>
      </c>
      <c r="J36" s="22">
        <v>5000</v>
      </c>
      <c r="K36" s="22"/>
      <c r="L36" s="22">
        <v>15000</v>
      </c>
      <c r="M36" s="22"/>
      <c r="N36" s="22"/>
      <c r="O36" s="22"/>
      <c r="P36" s="22"/>
      <c r="Q36" s="22"/>
      <c r="R36" s="22"/>
      <c r="S36" s="22"/>
      <c r="T36" s="22"/>
      <c r="U36" s="22"/>
      <c r="V36" s="22"/>
      <c r="W36" s="22"/>
    </row>
    <row r="37" ht="31.5" customHeight="1" spans="1:23">
      <c r="A37" s="121" t="s">
        <v>46</v>
      </c>
      <c r="B37" s="114" t="s">
        <v>194</v>
      </c>
      <c r="C37" s="23" t="s">
        <v>195</v>
      </c>
      <c r="D37" s="23" t="s">
        <v>65</v>
      </c>
      <c r="E37" s="23" t="s">
        <v>66</v>
      </c>
      <c r="F37" s="23" t="s">
        <v>214</v>
      </c>
      <c r="G37" s="23" t="s">
        <v>215</v>
      </c>
      <c r="H37" s="22">
        <v>20000</v>
      </c>
      <c r="I37" s="22">
        <v>20000</v>
      </c>
      <c r="J37" s="22">
        <v>5000</v>
      </c>
      <c r="K37" s="22"/>
      <c r="L37" s="22">
        <v>15000</v>
      </c>
      <c r="M37" s="22"/>
      <c r="N37" s="22"/>
      <c r="O37" s="22"/>
      <c r="P37" s="22"/>
      <c r="Q37" s="22"/>
      <c r="R37" s="22"/>
      <c r="S37" s="22"/>
      <c r="T37" s="22"/>
      <c r="U37" s="22"/>
      <c r="V37" s="22"/>
      <c r="W37" s="22"/>
    </row>
    <row r="38" ht="31.5" customHeight="1" spans="1:23">
      <c r="A38" s="121" t="s">
        <v>46</v>
      </c>
      <c r="B38" s="114" t="s">
        <v>194</v>
      </c>
      <c r="C38" s="23" t="s">
        <v>195</v>
      </c>
      <c r="D38" s="23" t="s">
        <v>65</v>
      </c>
      <c r="E38" s="23" t="s">
        <v>66</v>
      </c>
      <c r="F38" s="23" t="s">
        <v>216</v>
      </c>
      <c r="G38" s="23" t="s">
        <v>217</v>
      </c>
      <c r="H38" s="22">
        <v>217633.02</v>
      </c>
      <c r="I38" s="22">
        <v>217633.02</v>
      </c>
      <c r="J38" s="22">
        <v>54408.26</v>
      </c>
      <c r="K38" s="22"/>
      <c r="L38" s="22">
        <v>163224.76</v>
      </c>
      <c r="M38" s="22"/>
      <c r="N38" s="22"/>
      <c r="O38" s="22"/>
      <c r="P38" s="22"/>
      <c r="Q38" s="22"/>
      <c r="R38" s="22"/>
      <c r="S38" s="22"/>
      <c r="T38" s="22"/>
      <c r="U38" s="22"/>
      <c r="V38" s="22"/>
      <c r="W38" s="22"/>
    </row>
    <row r="39" ht="31.5" customHeight="1" spans="1:23">
      <c r="A39" s="121" t="s">
        <v>46</v>
      </c>
      <c r="B39" s="114" t="s">
        <v>194</v>
      </c>
      <c r="C39" s="23" t="s">
        <v>195</v>
      </c>
      <c r="D39" s="23" t="s">
        <v>65</v>
      </c>
      <c r="E39" s="23" t="s">
        <v>66</v>
      </c>
      <c r="F39" s="23" t="s">
        <v>189</v>
      </c>
      <c r="G39" s="23" t="s">
        <v>190</v>
      </c>
      <c r="H39" s="22">
        <v>82500</v>
      </c>
      <c r="I39" s="22">
        <v>82500</v>
      </c>
      <c r="J39" s="22">
        <v>20625</v>
      </c>
      <c r="K39" s="22"/>
      <c r="L39" s="22">
        <v>61875</v>
      </c>
      <c r="M39" s="22"/>
      <c r="N39" s="22"/>
      <c r="O39" s="22"/>
      <c r="P39" s="22"/>
      <c r="Q39" s="22"/>
      <c r="R39" s="22"/>
      <c r="S39" s="22"/>
      <c r="T39" s="22"/>
      <c r="U39" s="22"/>
      <c r="V39" s="22"/>
      <c r="W39" s="22"/>
    </row>
    <row r="40" ht="31.5" customHeight="1" spans="1:23">
      <c r="A40" s="121" t="s">
        <v>46</v>
      </c>
      <c r="B40" s="114" t="s">
        <v>194</v>
      </c>
      <c r="C40" s="23" t="s">
        <v>195</v>
      </c>
      <c r="D40" s="23" t="s">
        <v>65</v>
      </c>
      <c r="E40" s="23" t="s">
        <v>66</v>
      </c>
      <c r="F40" s="23" t="s">
        <v>218</v>
      </c>
      <c r="G40" s="23" t="s">
        <v>219</v>
      </c>
      <c r="H40" s="22">
        <v>418600</v>
      </c>
      <c r="I40" s="22">
        <v>418600</v>
      </c>
      <c r="J40" s="22">
        <v>104650</v>
      </c>
      <c r="K40" s="22"/>
      <c r="L40" s="22">
        <v>313950</v>
      </c>
      <c r="M40" s="22"/>
      <c r="N40" s="22"/>
      <c r="O40" s="22"/>
      <c r="P40" s="22"/>
      <c r="Q40" s="22"/>
      <c r="R40" s="22"/>
      <c r="S40" s="22"/>
      <c r="T40" s="22"/>
      <c r="U40" s="22"/>
      <c r="V40" s="22"/>
      <c r="W40" s="22"/>
    </row>
    <row r="41" ht="31.5" customHeight="1" spans="1:23">
      <c r="A41" s="121" t="s">
        <v>46</v>
      </c>
      <c r="B41" s="114" t="s">
        <v>194</v>
      </c>
      <c r="C41" s="23" t="s">
        <v>195</v>
      </c>
      <c r="D41" s="23" t="s">
        <v>71</v>
      </c>
      <c r="E41" s="23" t="s">
        <v>72</v>
      </c>
      <c r="F41" s="23" t="s">
        <v>218</v>
      </c>
      <c r="G41" s="23" t="s">
        <v>219</v>
      </c>
      <c r="H41" s="22">
        <v>3780</v>
      </c>
      <c r="I41" s="22">
        <v>3780</v>
      </c>
      <c r="J41" s="22">
        <v>945</v>
      </c>
      <c r="K41" s="22"/>
      <c r="L41" s="22">
        <v>2835</v>
      </c>
      <c r="M41" s="22"/>
      <c r="N41" s="22"/>
      <c r="O41" s="22"/>
      <c r="P41" s="22"/>
      <c r="Q41" s="22"/>
      <c r="R41" s="22"/>
      <c r="S41" s="22"/>
      <c r="T41" s="22"/>
      <c r="U41" s="22"/>
      <c r="V41" s="22"/>
      <c r="W41" s="22"/>
    </row>
    <row r="42" ht="31.5" customHeight="1" spans="1:23">
      <c r="A42" s="121" t="s">
        <v>46</v>
      </c>
      <c r="B42" s="114" t="s">
        <v>220</v>
      </c>
      <c r="C42" s="23" t="s">
        <v>221</v>
      </c>
      <c r="D42" s="23" t="s">
        <v>65</v>
      </c>
      <c r="E42" s="23" t="s">
        <v>66</v>
      </c>
      <c r="F42" s="23" t="s">
        <v>163</v>
      </c>
      <c r="G42" s="23" t="s">
        <v>164</v>
      </c>
      <c r="H42" s="22">
        <v>2259936</v>
      </c>
      <c r="I42" s="22">
        <v>2259936</v>
      </c>
      <c r="J42" s="22">
        <v>564984</v>
      </c>
      <c r="K42" s="22"/>
      <c r="L42" s="22">
        <v>1694952</v>
      </c>
      <c r="M42" s="22"/>
      <c r="N42" s="22"/>
      <c r="O42" s="22"/>
      <c r="P42" s="22"/>
      <c r="Q42" s="22"/>
      <c r="R42" s="22"/>
      <c r="S42" s="22"/>
      <c r="T42" s="22"/>
      <c r="U42" s="22"/>
      <c r="V42" s="22"/>
      <c r="W42" s="22"/>
    </row>
    <row r="43" ht="18.75" customHeight="1" spans="1:23">
      <c r="A43" s="30" t="s">
        <v>108</v>
      </c>
      <c r="B43" s="31"/>
      <c r="C43" s="31"/>
      <c r="D43" s="31"/>
      <c r="E43" s="31"/>
      <c r="F43" s="31"/>
      <c r="G43" s="32"/>
      <c r="H43" s="22">
        <v>18995604.15</v>
      </c>
      <c r="I43" s="22">
        <v>18995604.15</v>
      </c>
      <c r="J43" s="22">
        <v>4594898.75</v>
      </c>
      <c r="K43" s="22"/>
      <c r="L43" s="22">
        <v>14400705.4</v>
      </c>
      <c r="M43" s="22"/>
      <c r="N43" s="22"/>
      <c r="O43" s="22"/>
      <c r="P43" s="22"/>
      <c r="Q43" s="22"/>
      <c r="R43" s="22"/>
      <c r="S43" s="22"/>
      <c r="T43" s="22"/>
      <c r="U43" s="22"/>
      <c r="V43" s="22"/>
      <c r="W43" s="22"/>
    </row>
  </sheetData>
  <mergeCells count="30">
    <mergeCell ref="A2:W2"/>
    <mergeCell ref="A3:G3"/>
    <mergeCell ref="H4:W4"/>
    <mergeCell ref="I5:M5"/>
    <mergeCell ref="N5:P5"/>
    <mergeCell ref="R5:W5"/>
    <mergeCell ref="A43:G43"/>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8" scale="5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35"/>
  <sheetViews>
    <sheetView showZeros="0" zoomScale="55" zoomScaleNormal="55" topLeftCell="A3" workbookViewId="0">
      <selection activeCell="K17" sqref="K17"/>
    </sheetView>
  </sheetViews>
  <sheetFormatPr defaultColWidth="9.14166666666667" defaultRowHeight="14.25" customHeight="1"/>
  <cols>
    <col min="1" max="1" width="14.575" customWidth="1"/>
    <col min="2" max="2" width="21" customWidth="1"/>
    <col min="3" max="3" width="31.2833333333333" customWidth="1"/>
    <col min="4" max="4" width="25.2833333333333" customWidth="1"/>
    <col min="5" max="5" width="11" customWidth="1"/>
    <col min="6" max="6" width="17.1416666666667" customWidth="1"/>
    <col min="7" max="7" width="10.425" customWidth="1"/>
    <col min="8" max="8" width="19.7083333333333" customWidth="1"/>
    <col min="9" max="11" width="16.2833333333333" customWidth="1"/>
    <col min="12" max="16" width="14.2833333333333" customWidth="1"/>
    <col min="17" max="17" width="13.575" customWidth="1"/>
    <col min="18" max="23" width="15.2833333333333" customWidth="1"/>
  </cols>
  <sheetData>
    <row r="1" ht="13.5" customHeight="1" spans="5:23">
      <c r="E1" s="1"/>
      <c r="F1" s="1"/>
      <c r="G1" s="1"/>
      <c r="H1" s="1"/>
      <c r="U1" s="118"/>
      <c r="W1" s="53" t="s">
        <v>222</v>
      </c>
    </row>
    <row r="2" ht="27.75" customHeight="1" spans="1:23">
      <c r="A2" s="27" t="s">
        <v>223</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"单位名称："&amp;"中共云南省委金融委员会办公室"</f>
        <v>单位名称：中共云南省委金融委员会办公室</v>
      </c>
      <c r="B3" s="113" t="str">
        <f t="shared" si="0"/>
        <v>单位名称：中共云南省委金融委员会办公室</v>
      </c>
      <c r="C3" s="113"/>
      <c r="D3" s="113"/>
      <c r="E3" s="113"/>
      <c r="F3" s="113"/>
      <c r="G3" s="113"/>
      <c r="H3" s="113"/>
      <c r="I3" s="113"/>
      <c r="J3" s="6"/>
      <c r="K3" s="6"/>
      <c r="L3" s="6"/>
      <c r="M3" s="6"/>
      <c r="N3" s="6"/>
      <c r="O3" s="6"/>
      <c r="P3" s="6"/>
      <c r="Q3" s="6"/>
      <c r="U3" s="118"/>
      <c r="W3" s="101" t="s">
        <v>133</v>
      </c>
    </row>
    <row r="4" ht="21.75" customHeight="1" spans="1:23">
      <c r="A4" s="8" t="s">
        <v>224</v>
      </c>
      <c r="B4" s="8" t="s">
        <v>143</v>
      </c>
      <c r="C4" s="8" t="s">
        <v>144</v>
      </c>
      <c r="D4" s="8" t="s">
        <v>225</v>
      </c>
      <c r="E4" s="9" t="s">
        <v>145</v>
      </c>
      <c r="F4" s="9" t="s">
        <v>146</v>
      </c>
      <c r="G4" s="9" t="s">
        <v>147</v>
      </c>
      <c r="H4" s="9" t="s">
        <v>148</v>
      </c>
      <c r="I4" s="60" t="s">
        <v>31</v>
      </c>
      <c r="J4" s="60" t="s">
        <v>226</v>
      </c>
      <c r="K4" s="60"/>
      <c r="L4" s="60"/>
      <c r="M4" s="60"/>
      <c r="N4" s="115" t="s">
        <v>150</v>
      </c>
      <c r="O4" s="115"/>
      <c r="P4" s="115"/>
      <c r="Q4" s="9" t="s">
        <v>37</v>
      </c>
      <c r="R4" s="10" t="s">
        <v>53</v>
      </c>
      <c r="S4" s="11"/>
      <c r="T4" s="11"/>
      <c r="U4" s="11"/>
      <c r="V4" s="11"/>
      <c r="W4" s="12"/>
    </row>
    <row r="5" ht="21.75" customHeight="1" spans="1:23">
      <c r="A5" s="13"/>
      <c r="B5" s="13"/>
      <c r="C5" s="13"/>
      <c r="D5" s="13"/>
      <c r="E5" s="14"/>
      <c r="F5" s="14"/>
      <c r="G5" s="14"/>
      <c r="H5" s="14"/>
      <c r="I5" s="60"/>
      <c r="J5" s="45" t="s">
        <v>34</v>
      </c>
      <c r="K5" s="45"/>
      <c r="L5" s="45" t="s">
        <v>35</v>
      </c>
      <c r="M5" s="45" t="s">
        <v>36</v>
      </c>
      <c r="N5" s="116" t="s">
        <v>34</v>
      </c>
      <c r="O5" s="116" t="s">
        <v>35</v>
      </c>
      <c r="P5" s="116" t="s">
        <v>36</v>
      </c>
      <c r="Q5" s="14"/>
      <c r="R5" s="9" t="s">
        <v>33</v>
      </c>
      <c r="S5" s="9" t="s">
        <v>44</v>
      </c>
      <c r="T5" s="9" t="s">
        <v>156</v>
      </c>
      <c r="U5" s="9" t="s">
        <v>40</v>
      </c>
      <c r="V5" s="9" t="s">
        <v>41</v>
      </c>
      <c r="W5" s="9" t="s">
        <v>42</v>
      </c>
    </row>
    <row r="6" ht="40.5" customHeight="1" spans="1:23">
      <c r="A6" s="16"/>
      <c r="B6" s="16"/>
      <c r="C6" s="16"/>
      <c r="D6" s="16"/>
      <c r="E6" s="17"/>
      <c r="F6" s="17"/>
      <c r="G6" s="17"/>
      <c r="H6" s="17"/>
      <c r="I6" s="60"/>
      <c r="J6" s="45" t="s">
        <v>33</v>
      </c>
      <c r="K6" s="45" t="s">
        <v>227</v>
      </c>
      <c r="L6" s="45"/>
      <c r="M6" s="45"/>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3" customHeight="1" spans="1:23">
      <c r="A8" s="23"/>
      <c r="B8" s="114"/>
      <c r="C8" s="23" t="s">
        <v>228</v>
      </c>
      <c r="D8" s="23"/>
      <c r="E8" s="23"/>
      <c r="F8" s="23"/>
      <c r="G8" s="23"/>
      <c r="H8" s="23"/>
      <c r="I8" s="117">
        <v>60000</v>
      </c>
      <c r="J8" s="117"/>
      <c r="K8" s="117"/>
      <c r="L8" s="117"/>
      <c r="M8" s="117"/>
      <c r="N8" s="117">
        <v>60000</v>
      </c>
      <c r="O8" s="117"/>
      <c r="P8" s="117"/>
      <c r="Q8" s="117"/>
      <c r="R8" s="117"/>
      <c r="S8" s="117"/>
      <c r="T8" s="117"/>
      <c r="U8" s="90"/>
      <c r="V8" s="117"/>
      <c r="W8" s="117"/>
    </row>
    <row r="9" ht="33" customHeight="1" spans="1:23">
      <c r="A9" s="23" t="s">
        <v>229</v>
      </c>
      <c r="B9" s="114" t="s">
        <v>230</v>
      </c>
      <c r="C9" s="23" t="s">
        <v>228</v>
      </c>
      <c r="D9" s="23" t="s">
        <v>46</v>
      </c>
      <c r="E9" s="23" t="s">
        <v>92</v>
      </c>
      <c r="F9" s="23" t="s">
        <v>93</v>
      </c>
      <c r="G9" s="23" t="s">
        <v>231</v>
      </c>
      <c r="H9" s="23" t="s">
        <v>232</v>
      </c>
      <c r="I9" s="117">
        <v>60000</v>
      </c>
      <c r="J9" s="117"/>
      <c r="K9" s="117"/>
      <c r="L9" s="117"/>
      <c r="M9" s="117"/>
      <c r="N9" s="117">
        <v>60000</v>
      </c>
      <c r="O9" s="117"/>
      <c r="P9" s="117"/>
      <c r="Q9" s="117"/>
      <c r="R9" s="117"/>
      <c r="S9" s="117"/>
      <c r="T9" s="117"/>
      <c r="U9" s="90"/>
      <c r="V9" s="117"/>
      <c r="W9" s="117"/>
    </row>
    <row r="10" ht="33" customHeight="1" spans="1:23">
      <c r="A10" s="23"/>
      <c r="B10" s="23"/>
      <c r="C10" s="23" t="s">
        <v>233</v>
      </c>
      <c r="D10" s="23"/>
      <c r="E10" s="23"/>
      <c r="F10" s="23"/>
      <c r="G10" s="23"/>
      <c r="H10" s="23"/>
      <c r="I10" s="117">
        <v>860000</v>
      </c>
      <c r="J10" s="117">
        <v>860000</v>
      </c>
      <c r="K10" s="117"/>
      <c r="L10" s="117"/>
      <c r="M10" s="117"/>
      <c r="N10" s="117"/>
      <c r="O10" s="117"/>
      <c r="P10" s="117"/>
      <c r="Q10" s="117"/>
      <c r="R10" s="117"/>
      <c r="S10" s="117"/>
      <c r="T10" s="117"/>
      <c r="U10" s="90"/>
      <c r="V10" s="117"/>
      <c r="W10" s="117"/>
    </row>
    <row r="11" ht="33" customHeight="1" spans="1:23">
      <c r="A11" s="23" t="s">
        <v>234</v>
      </c>
      <c r="B11" s="114" t="s">
        <v>235</v>
      </c>
      <c r="C11" s="23" t="s">
        <v>233</v>
      </c>
      <c r="D11" s="23" t="s">
        <v>46</v>
      </c>
      <c r="E11" s="23" t="s">
        <v>92</v>
      </c>
      <c r="F11" s="23" t="s">
        <v>93</v>
      </c>
      <c r="G11" s="23" t="s">
        <v>196</v>
      </c>
      <c r="H11" s="23" t="s">
        <v>197</v>
      </c>
      <c r="I11" s="117">
        <v>781600</v>
      </c>
      <c r="J11" s="117">
        <v>781600</v>
      </c>
      <c r="K11" s="117"/>
      <c r="L11" s="117"/>
      <c r="M11" s="117"/>
      <c r="N11" s="117"/>
      <c r="O11" s="117"/>
      <c r="P11" s="117"/>
      <c r="Q11" s="117"/>
      <c r="R11" s="117"/>
      <c r="S11" s="117"/>
      <c r="T11" s="117"/>
      <c r="U11" s="90"/>
      <c r="V11" s="117"/>
      <c r="W11" s="117"/>
    </row>
    <row r="12" ht="33" customHeight="1" spans="1:23">
      <c r="A12" s="23" t="s">
        <v>234</v>
      </c>
      <c r="B12" s="114" t="s">
        <v>235</v>
      </c>
      <c r="C12" s="23" t="s">
        <v>233</v>
      </c>
      <c r="D12" s="23" t="s">
        <v>46</v>
      </c>
      <c r="E12" s="23" t="s">
        <v>92</v>
      </c>
      <c r="F12" s="23" t="s">
        <v>93</v>
      </c>
      <c r="G12" s="23" t="s">
        <v>236</v>
      </c>
      <c r="H12" s="23" t="s">
        <v>237</v>
      </c>
      <c r="I12" s="117">
        <v>78400</v>
      </c>
      <c r="J12" s="117">
        <v>78400</v>
      </c>
      <c r="K12" s="117"/>
      <c r="L12" s="117"/>
      <c r="M12" s="117"/>
      <c r="N12" s="117"/>
      <c r="O12" s="117"/>
      <c r="P12" s="117"/>
      <c r="Q12" s="117"/>
      <c r="R12" s="117"/>
      <c r="S12" s="117"/>
      <c r="T12" s="117"/>
      <c r="U12" s="90"/>
      <c r="V12" s="117"/>
      <c r="W12" s="117"/>
    </row>
    <row r="13" ht="33" customHeight="1" spans="1:23">
      <c r="A13" s="23"/>
      <c r="B13" s="23"/>
      <c r="C13" s="23" t="s">
        <v>238</v>
      </c>
      <c r="D13" s="23"/>
      <c r="E13" s="23"/>
      <c r="F13" s="23"/>
      <c r="G13" s="23"/>
      <c r="H13" s="23"/>
      <c r="I13" s="117">
        <v>1260200</v>
      </c>
      <c r="J13" s="117">
        <v>1260200</v>
      </c>
      <c r="K13" s="117">
        <v>1260200</v>
      </c>
      <c r="L13" s="117"/>
      <c r="M13" s="117"/>
      <c r="N13" s="117"/>
      <c r="O13" s="117"/>
      <c r="P13" s="117"/>
      <c r="Q13" s="117"/>
      <c r="R13" s="117"/>
      <c r="S13" s="117"/>
      <c r="T13" s="117"/>
      <c r="U13" s="90"/>
      <c r="V13" s="117"/>
      <c r="W13" s="117"/>
    </row>
    <row r="14" ht="33" customHeight="1" spans="1:23">
      <c r="A14" s="23" t="s">
        <v>229</v>
      </c>
      <c r="B14" s="114" t="s">
        <v>239</v>
      </c>
      <c r="C14" s="23" t="s">
        <v>238</v>
      </c>
      <c r="D14" s="23" t="s">
        <v>46</v>
      </c>
      <c r="E14" s="23" t="s">
        <v>98</v>
      </c>
      <c r="F14" s="23" t="s">
        <v>99</v>
      </c>
      <c r="G14" s="23" t="s">
        <v>198</v>
      </c>
      <c r="H14" s="23" t="s">
        <v>199</v>
      </c>
      <c r="I14" s="117">
        <v>370000</v>
      </c>
      <c r="J14" s="117">
        <v>370000</v>
      </c>
      <c r="K14" s="117">
        <v>370000</v>
      </c>
      <c r="L14" s="117"/>
      <c r="M14" s="117"/>
      <c r="N14" s="117"/>
      <c r="O14" s="117"/>
      <c r="P14" s="117"/>
      <c r="Q14" s="117"/>
      <c r="R14" s="117"/>
      <c r="S14" s="117"/>
      <c r="T14" s="117"/>
      <c r="U14" s="90"/>
      <c r="V14" s="117"/>
      <c r="W14" s="117"/>
    </row>
    <row r="15" ht="33" customHeight="1" spans="1:23">
      <c r="A15" s="23" t="s">
        <v>229</v>
      </c>
      <c r="B15" s="114" t="s">
        <v>239</v>
      </c>
      <c r="C15" s="23" t="s">
        <v>238</v>
      </c>
      <c r="D15" s="23" t="s">
        <v>46</v>
      </c>
      <c r="E15" s="23" t="s">
        <v>98</v>
      </c>
      <c r="F15" s="23" t="s">
        <v>99</v>
      </c>
      <c r="G15" s="23" t="s">
        <v>208</v>
      </c>
      <c r="H15" s="23" t="s">
        <v>209</v>
      </c>
      <c r="I15" s="117">
        <v>156800</v>
      </c>
      <c r="J15" s="117">
        <v>156800</v>
      </c>
      <c r="K15" s="117">
        <v>156800</v>
      </c>
      <c r="L15" s="117"/>
      <c r="M15" s="117"/>
      <c r="N15" s="117"/>
      <c r="O15" s="117"/>
      <c r="P15" s="117"/>
      <c r="Q15" s="117"/>
      <c r="R15" s="117"/>
      <c r="S15" s="117"/>
      <c r="T15" s="117"/>
      <c r="U15" s="90"/>
      <c r="V15" s="117"/>
      <c r="W15" s="117"/>
    </row>
    <row r="16" ht="33" customHeight="1" spans="1:23">
      <c r="A16" s="23" t="s">
        <v>229</v>
      </c>
      <c r="B16" s="114" t="s">
        <v>239</v>
      </c>
      <c r="C16" s="23" t="s">
        <v>238</v>
      </c>
      <c r="D16" s="23" t="s">
        <v>46</v>
      </c>
      <c r="E16" s="23" t="s">
        <v>98</v>
      </c>
      <c r="F16" s="23" t="s">
        <v>99</v>
      </c>
      <c r="G16" s="23" t="s">
        <v>214</v>
      </c>
      <c r="H16" s="23" t="s">
        <v>215</v>
      </c>
      <c r="I16" s="117">
        <v>258800</v>
      </c>
      <c r="J16" s="117">
        <v>258800</v>
      </c>
      <c r="K16" s="117">
        <v>258800</v>
      </c>
      <c r="L16" s="117"/>
      <c r="M16" s="117"/>
      <c r="N16" s="117"/>
      <c r="O16" s="117"/>
      <c r="P16" s="117"/>
      <c r="Q16" s="117"/>
      <c r="R16" s="117"/>
      <c r="S16" s="117"/>
      <c r="T16" s="117"/>
      <c r="U16" s="90"/>
      <c r="V16" s="117"/>
      <c r="W16" s="117"/>
    </row>
    <row r="17" ht="33" customHeight="1" spans="1:23">
      <c r="A17" s="23" t="s">
        <v>229</v>
      </c>
      <c r="B17" s="114" t="s">
        <v>239</v>
      </c>
      <c r="C17" s="23" t="s">
        <v>238</v>
      </c>
      <c r="D17" s="23" t="s">
        <v>46</v>
      </c>
      <c r="E17" s="23" t="s">
        <v>98</v>
      </c>
      <c r="F17" s="23" t="s">
        <v>99</v>
      </c>
      <c r="G17" s="23" t="s">
        <v>240</v>
      </c>
      <c r="H17" s="23" t="s">
        <v>241</v>
      </c>
      <c r="I17" s="117">
        <v>61600</v>
      </c>
      <c r="J17" s="117">
        <v>61600</v>
      </c>
      <c r="K17" s="117">
        <v>61600</v>
      </c>
      <c r="L17" s="117"/>
      <c r="M17" s="117"/>
      <c r="N17" s="117"/>
      <c r="O17" s="117"/>
      <c r="P17" s="117"/>
      <c r="Q17" s="117"/>
      <c r="R17" s="117"/>
      <c r="S17" s="117"/>
      <c r="T17" s="117"/>
      <c r="U17" s="90"/>
      <c r="V17" s="117"/>
      <c r="W17" s="117"/>
    </row>
    <row r="18" ht="33" customHeight="1" spans="1:23">
      <c r="A18" s="23" t="s">
        <v>229</v>
      </c>
      <c r="B18" s="114" t="s">
        <v>239</v>
      </c>
      <c r="C18" s="23" t="s">
        <v>238</v>
      </c>
      <c r="D18" s="23" t="s">
        <v>46</v>
      </c>
      <c r="E18" s="23" t="s">
        <v>98</v>
      </c>
      <c r="F18" s="23" t="s">
        <v>99</v>
      </c>
      <c r="G18" s="23" t="s">
        <v>231</v>
      </c>
      <c r="H18" s="23" t="s">
        <v>232</v>
      </c>
      <c r="I18" s="117">
        <v>343000</v>
      </c>
      <c r="J18" s="117">
        <v>343000</v>
      </c>
      <c r="K18" s="117">
        <v>343000</v>
      </c>
      <c r="L18" s="117"/>
      <c r="M18" s="117"/>
      <c r="N18" s="117"/>
      <c r="O18" s="117"/>
      <c r="P18" s="117"/>
      <c r="Q18" s="117"/>
      <c r="R18" s="117"/>
      <c r="S18" s="117"/>
      <c r="T18" s="117"/>
      <c r="U18" s="90"/>
      <c r="V18" s="117"/>
      <c r="W18" s="117"/>
    </row>
    <row r="19" ht="33" customHeight="1" spans="1:23">
      <c r="A19" s="23" t="s">
        <v>229</v>
      </c>
      <c r="B19" s="114" t="s">
        <v>239</v>
      </c>
      <c r="C19" s="23" t="s">
        <v>238</v>
      </c>
      <c r="D19" s="23" t="s">
        <v>46</v>
      </c>
      <c r="E19" s="23" t="s">
        <v>98</v>
      </c>
      <c r="F19" s="23" t="s">
        <v>99</v>
      </c>
      <c r="G19" s="23" t="s">
        <v>242</v>
      </c>
      <c r="H19" s="23" t="s">
        <v>243</v>
      </c>
      <c r="I19" s="117">
        <v>70000</v>
      </c>
      <c r="J19" s="117">
        <v>70000</v>
      </c>
      <c r="K19" s="117">
        <v>70000</v>
      </c>
      <c r="L19" s="117"/>
      <c r="M19" s="117"/>
      <c r="N19" s="117"/>
      <c r="O19" s="117"/>
      <c r="P19" s="117"/>
      <c r="Q19" s="117"/>
      <c r="R19" s="117"/>
      <c r="S19" s="117"/>
      <c r="T19" s="117"/>
      <c r="U19" s="90"/>
      <c r="V19" s="117"/>
      <c r="W19" s="117"/>
    </row>
    <row r="20" ht="33" customHeight="1" spans="1:23">
      <c r="A20" s="23"/>
      <c r="B20" s="23"/>
      <c r="C20" s="23" t="s">
        <v>244</v>
      </c>
      <c r="D20" s="23"/>
      <c r="E20" s="23"/>
      <c r="F20" s="23"/>
      <c r="G20" s="23"/>
      <c r="H20" s="23"/>
      <c r="I20" s="117">
        <v>1430000</v>
      </c>
      <c r="J20" s="117">
        <v>1430000</v>
      </c>
      <c r="K20" s="117">
        <v>1430000</v>
      </c>
      <c r="L20" s="117"/>
      <c r="M20" s="117"/>
      <c r="N20" s="117"/>
      <c r="O20" s="117"/>
      <c r="P20" s="117"/>
      <c r="Q20" s="117"/>
      <c r="R20" s="117"/>
      <c r="S20" s="117"/>
      <c r="T20" s="117"/>
      <c r="U20" s="90"/>
      <c r="V20" s="117"/>
      <c r="W20" s="117"/>
    </row>
    <row r="21" ht="33" customHeight="1" spans="1:23">
      <c r="A21" s="23" t="s">
        <v>229</v>
      </c>
      <c r="B21" s="114" t="s">
        <v>245</v>
      </c>
      <c r="C21" s="23" t="s">
        <v>244</v>
      </c>
      <c r="D21" s="23" t="s">
        <v>46</v>
      </c>
      <c r="E21" s="23" t="s">
        <v>98</v>
      </c>
      <c r="F21" s="23" t="s">
        <v>99</v>
      </c>
      <c r="G21" s="23" t="s">
        <v>208</v>
      </c>
      <c r="H21" s="23" t="s">
        <v>209</v>
      </c>
      <c r="I21" s="117">
        <v>400000</v>
      </c>
      <c r="J21" s="117">
        <v>400000</v>
      </c>
      <c r="K21" s="117">
        <v>400000</v>
      </c>
      <c r="L21" s="117"/>
      <c r="M21" s="117"/>
      <c r="N21" s="117"/>
      <c r="O21" s="117"/>
      <c r="P21" s="117"/>
      <c r="Q21" s="117"/>
      <c r="R21" s="117"/>
      <c r="S21" s="117"/>
      <c r="T21" s="117"/>
      <c r="U21" s="90"/>
      <c r="V21" s="117"/>
      <c r="W21" s="117"/>
    </row>
    <row r="22" ht="33" customHeight="1" spans="1:23">
      <c r="A22" s="23" t="s">
        <v>229</v>
      </c>
      <c r="B22" s="114" t="s">
        <v>245</v>
      </c>
      <c r="C22" s="23" t="s">
        <v>244</v>
      </c>
      <c r="D22" s="23" t="s">
        <v>46</v>
      </c>
      <c r="E22" s="23" t="s">
        <v>98</v>
      </c>
      <c r="F22" s="23" t="s">
        <v>99</v>
      </c>
      <c r="G22" s="23" t="s">
        <v>210</v>
      </c>
      <c r="H22" s="23" t="s">
        <v>211</v>
      </c>
      <c r="I22" s="117">
        <v>170000</v>
      </c>
      <c r="J22" s="117">
        <v>170000</v>
      </c>
      <c r="K22" s="117">
        <v>170000</v>
      </c>
      <c r="L22" s="117"/>
      <c r="M22" s="117"/>
      <c r="N22" s="117"/>
      <c r="O22" s="117"/>
      <c r="P22" s="117"/>
      <c r="Q22" s="117"/>
      <c r="R22" s="117"/>
      <c r="S22" s="117"/>
      <c r="T22" s="117"/>
      <c r="U22" s="90"/>
      <c r="V22" s="117"/>
      <c r="W22" s="117"/>
    </row>
    <row r="23" ht="33" customHeight="1" spans="1:23">
      <c r="A23" s="23" t="s">
        <v>229</v>
      </c>
      <c r="B23" s="114" t="s">
        <v>245</v>
      </c>
      <c r="C23" s="23" t="s">
        <v>244</v>
      </c>
      <c r="D23" s="23" t="s">
        <v>46</v>
      </c>
      <c r="E23" s="23" t="s">
        <v>98</v>
      </c>
      <c r="F23" s="23" t="s">
        <v>99</v>
      </c>
      <c r="G23" s="23" t="s">
        <v>214</v>
      </c>
      <c r="H23" s="23" t="s">
        <v>215</v>
      </c>
      <c r="I23" s="117">
        <v>40000</v>
      </c>
      <c r="J23" s="117">
        <v>40000</v>
      </c>
      <c r="K23" s="117">
        <v>40000</v>
      </c>
      <c r="L23" s="117"/>
      <c r="M23" s="117"/>
      <c r="N23" s="117"/>
      <c r="O23" s="117"/>
      <c r="P23" s="117"/>
      <c r="Q23" s="117"/>
      <c r="R23" s="117"/>
      <c r="S23" s="117"/>
      <c r="T23" s="117"/>
      <c r="U23" s="90"/>
      <c r="V23" s="117"/>
      <c r="W23" s="117"/>
    </row>
    <row r="24" ht="33" customHeight="1" spans="1:23">
      <c r="A24" s="23" t="s">
        <v>229</v>
      </c>
      <c r="B24" s="114" t="s">
        <v>245</v>
      </c>
      <c r="C24" s="23" t="s">
        <v>244</v>
      </c>
      <c r="D24" s="23" t="s">
        <v>46</v>
      </c>
      <c r="E24" s="23" t="s">
        <v>98</v>
      </c>
      <c r="F24" s="23" t="s">
        <v>99</v>
      </c>
      <c r="G24" s="23" t="s">
        <v>231</v>
      </c>
      <c r="H24" s="23" t="s">
        <v>232</v>
      </c>
      <c r="I24" s="117">
        <v>752000</v>
      </c>
      <c r="J24" s="117">
        <v>752000</v>
      </c>
      <c r="K24" s="117">
        <v>752000</v>
      </c>
      <c r="L24" s="117"/>
      <c r="M24" s="117"/>
      <c r="N24" s="117"/>
      <c r="O24" s="117"/>
      <c r="P24" s="117"/>
      <c r="Q24" s="117"/>
      <c r="R24" s="117"/>
      <c r="S24" s="117"/>
      <c r="T24" s="117"/>
      <c r="U24" s="90"/>
      <c r="V24" s="117"/>
      <c r="W24" s="117"/>
    </row>
    <row r="25" ht="33" customHeight="1" spans="1:23">
      <c r="A25" s="23" t="s">
        <v>229</v>
      </c>
      <c r="B25" s="114" t="s">
        <v>245</v>
      </c>
      <c r="C25" s="23" t="s">
        <v>244</v>
      </c>
      <c r="D25" s="23" t="s">
        <v>46</v>
      </c>
      <c r="E25" s="23" t="s">
        <v>98</v>
      </c>
      <c r="F25" s="23" t="s">
        <v>99</v>
      </c>
      <c r="G25" s="23" t="s">
        <v>246</v>
      </c>
      <c r="H25" s="23" t="s">
        <v>243</v>
      </c>
      <c r="I25" s="117">
        <v>68000</v>
      </c>
      <c r="J25" s="117">
        <v>68000</v>
      </c>
      <c r="K25" s="117">
        <v>68000</v>
      </c>
      <c r="L25" s="117"/>
      <c r="M25" s="117"/>
      <c r="N25" s="117"/>
      <c r="O25" s="117"/>
      <c r="P25" s="117"/>
      <c r="Q25" s="117"/>
      <c r="R25" s="117"/>
      <c r="S25" s="117"/>
      <c r="T25" s="117"/>
      <c r="U25" s="90"/>
      <c r="V25" s="117"/>
      <c r="W25" s="117"/>
    </row>
    <row r="26" ht="33" customHeight="1" spans="1:23">
      <c r="A26" s="23"/>
      <c r="B26" s="23"/>
      <c r="C26" s="23" t="s">
        <v>247</v>
      </c>
      <c r="D26" s="23"/>
      <c r="E26" s="23"/>
      <c r="F26" s="23"/>
      <c r="G26" s="23"/>
      <c r="H26" s="23"/>
      <c r="I26" s="117">
        <v>181400</v>
      </c>
      <c r="J26" s="117">
        <v>181400</v>
      </c>
      <c r="K26" s="117">
        <v>181400</v>
      </c>
      <c r="L26" s="117"/>
      <c r="M26" s="117"/>
      <c r="N26" s="117"/>
      <c r="O26" s="117"/>
      <c r="P26" s="117"/>
      <c r="Q26" s="117"/>
      <c r="R26" s="117"/>
      <c r="S26" s="117"/>
      <c r="T26" s="117"/>
      <c r="U26" s="90"/>
      <c r="V26" s="117"/>
      <c r="W26" s="117"/>
    </row>
    <row r="27" ht="33" customHeight="1" spans="1:23">
      <c r="A27" s="23" t="s">
        <v>248</v>
      </c>
      <c r="B27" s="114" t="s">
        <v>249</v>
      </c>
      <c r="C27" s="23" t="s">
        <v>247</v>
      </c>
      <c r="D27" s="23" t="s">
        <v>46</v>
      </c>
      <c r="E27" s="23" t="s">
        <v>92</v>
      </c>
      <c r="F27" s="23" t="s">
        <v>93</v>
      </c>
      <c r="G27" s="23" t="s">
        <v>250</v>
      </c>
      <c r="H27" s="23" t="s">
        <v>251</v>
      </c>
      <c r="I27" s="117">
        <v>181400</v>
      </c>
      <c r="J27" s="117">
        <v>181400</v>
      </c>
      <c r="K27" s="117">
        <v>181400</v>
      </c>
      <c r="L27" s="117"/>
      <c r="M27" s="117"/>
      <c r="N27" s="117"/>
      <c r="O27" s="117"/>
      <c r="P27" s="117"/>
      <c r="Q27" s="117"/>
      <c r="R27" s="117"/>
      <c r="S27" s="117"/>
      <c r="T27" s="117"/>
      <c r="U27" s="90"/>
      <c r="V27" s="117"/>
      <c r="W27" s="117"/>
    </row>
    <row r="28" ht="33" customHeight="1" spans="1:23">
      <c r="A28" s="23"/>
      <c r="B28" s="23"/>
      <c r="C28" s="23" t="s">
        <v>252</v>
      </c>
      <c r="D28" s="23"/>
      <c r="E28" s="23"/>
      <c r="F28" s="23"/>
      <c r="G28" s="23"/>
      <c r="H28" s="23"/>
      <c r="I28" s="117">
        <v>58000</v>
      </c>
      <c r="J28" s="117">
        <v>58000</v>
      </c>
      <c r="K28" s="117">
        <v>58000</v>
      </c>
      <c r="L28" s="117"/>
      <c r="M28" s="117"/>
      <c r="N28" s="117"/>
      <c r="O28" s="117"/>
      <c r="P28" s="117"/>
      <c r="Q28" s="117"/>
      <c r="R28" s="117"/>
      <c r="S28" s="117"/>
      <c r="T28" s="117"/>
      <c r="U28" s="90"/>
      <c r="V28" s="117"/>
      <c r="W28" s="117"/>
    </row>
    <row r="29" ht="33" customHeight="1" spans="1:23">
      <c r="A29" s="23" t="s">
        <v>253</v>
      </c>
      <c r="B29" s="114" t="s">
        <v>254</v>
      </c>
      <c r="C29" s="23" t="s">
        <v>252</v>
      </c>
      <c r="D29" s="23" t="s">
        <v>46</v>
      </c>
      <c r="E29" s="23" t="s">
        <v>94</v>
      </c>
      <c r="F29" s="23" t="s">
        <v>95</v>
      </c>
      <c r="G29" s="23" t="s">
        <v>255</v>
      </c>
      <c r="H29" s="23" t="s">
        <v>256</v>
      </c>
      <c r="I29" s="117">
        <v>58000</v>
      </c>
      <c r="J29" s="117">
        <v>58000</v>
      </c>
      <c r="K29" s="117">
        <v>58000</v>
      </c>
      <c r="L29" s="117"/>
      <c r="M29" s="117"/>
      <c r="N29" s="117"/>
      <c r="O29" s="117"/>
      <c r="P29" s="117"/>
      <c r="Q29" s="117"/>
      <c r="R29" s="117"/>
      <c r="S29" s="117"/>
      <c r="T29" s="117"/>
      <c r="U29" s="90"/>
      <c r="V29" s="117"/>
      <c r="W29" s="117"/>
    </row>
    <row r="30" ht="33" customHeight="1" spans="1:23">
      <c r="A30" s="23"/>
      <c r="B30" s="23"/>
      <c r="C30" s="23" t="s">
        <v>257</v>
      </c>
      <c r="D30" s="23"/>
      <c r="E30" s="23"/>
      <c r="F30" s="23"/>
      <c r="G30" s="23"/>
      <c r="H30" s="23"/>
      <c r="I30" s="117">
        <v>908600</v>
      </c>
      <c r="J30" s="117">
        <v>908600</v>
      </c>
      <c r="K30" s="117">
        <v>908600</v>
      </c>
      <c r="L30" s="117"/>
      <c r="M30" s="117"/>
      <c r="N30" s="117"/>
      <c r="O30" s="117"/>
      <c r="P30" s="117"/>
      <c r="Q30" s="117"/>
      <c r="R30" s="117"/>
      <c r="S30" s="117"/>
      <c r="T30" s="117"/>
      <c r="U30" s="90"/>
      <c r="V30" s="117"/>
      <c r="W30" s="117"/>
    </row>
    <row r="31" ht="33" customHeight="1" spans="1:23">
      <c r="A31" s="23" t="s">
        <v>258</v>
      </c>
      <c r="B31" s="114" t="s">
        <v>259</v>
      </c>
      <c r="C31" s="23" t="s">
        <v>257</v>
      </c>
      <c r="D31" s="23" t="s">
        <v>46</v>
      </c>
      <c r="E31" s="23" t="s">
        <v>100</v>
      </c>
      <c r="F31" s="23" t="s">
        <v>101</v>
      </c>
      <c r="G31" s="23" t="s">
        <v>210</v>
      </c>
      <c r="H31" s="23" t="s">
        <v>211</v>
      </c>
      <c r="I31" s="117">
        <v>716000</v>
      </c>
      <c r="J31" s="117">
        <v>716000</v>
      </c>
      <c r="K31" s="117">
        <v>716000</v>
      </c>
      <c r="L31" s="117"/>
      <c r="M31" s="117"/>
      <c r="N31" s="117"/>
      <c r="O31" s="117"/>
      <c r="P31" s="117"/>
      <c r="Q31" s="117"/>
      <c r="R31" s="117"/>
      <c r="S31" s="117"/>
      <c r="T31" s="117"/>
      <c r="U31" s="90"/>
      <c r="V31" s="117"/>
      <c r="W31" s="117"/>
    </row>
    <row r="32" ht="33" customHeight="1" spans="1:23">
      <c r="A32" s="23" t="s">
        <v>258</v>
      </c>
      <c r="B32" s="114" t="s">
        <v>259</v>
      </c>
      <c r="C32" s="23" t="s">
        <v>257</v>
      </c>
      <c r="D32" s="23" t="s">
        <v>46</v>
      </c>
      <c r="E32" s="23" t="s">
        <v>100</v>
      </c>
      <c r="F32" s="23" t="s">
        <v>101</v>
      </c>
      <c r="G32" s="23" t="s">
        <v>260</v>
      </c>
      <c r="H32" s="23" t="s">
        <v>261</v>
      </c>
      <c r="I32" s="117">
        <v>192600</v>
      </c>
      <c r="J32" s="117">
        <v>192600</v>
      </c>
      <c r="K32" s="117">
        <v>192600</v>
      </c>
      <c r="L32" s="117"/>
      <c r="M32" s="117"/>
      <c r="N32" s="117"/>
      <c r="O32" s="117"/>
      <c r="P32" s="117"/>
      <c r="Q32" s="117"/>
      <c r="R32" s="117"/>
      <c r="S32" s="117"/>
      <c r="T32" s="117"/>
      <c r="U32" s="90"/>
      <c r="V32" s="117"/>
      <c r="W32" s="117"/>
    </row>
    <row r="33" ht="33" customHeight="1" spans="1:23">
      <c r="A33" s="23"/>
      <c r="B33" s="23"/>
      <c r="C33" s="23" t="s">
        <v>262</v>
      </c>
      <c r="D33" s="23"/>
      <c r="E33" s="23"/>
      <c r="F33" s="23"/>
      <c r="G33" s="23"/>
      <c r="H33" s="23"/>
      <c r="I33" s="117">
        <v>4100</v>
      </c>
      <c r="J33" s="117">
        <v>4100</v>
      </c>
      <c r="K33" s="117">
        <v>4100</v>
      </c>
      <c r="L33" s="117"/>
      <c r="M33" s="117"/>
      <c r="N33" s="117"/>
      <c r="O33" s="117"/>
      <c r="P33" s="117"/>
      <c r="Q33" s="117"/>
      <c r="R33" s="117"/>
      <c r="S33" s="117"/>
      <c r="T33" s="117"/>
      <c r="U33" s="90"/>
      <c r="V33" s="117"/>
      <c r="W33" s="117"/>
    </row>
    <row r="34" ht="33" customHeight="1" spans="1:23">
      <c r="A34" s="23" t="s">
        <v>229</v>
      </c>
      <c r="B34" s="114" t="s">
        <v>263</v>
      </c>
      <c r="C34" s="23" t="s">
        <v>262</v>
      </c>
      <c r="D34" s="23" t="s">
        <v>46</v>
      </c>
      <c r="E34" s="23" t="s">
        <v>92</v>
      </c>
      <c r="F34" s="23" t="s">
        <v>93</v>
      </c>
      <c r="G34" s="23" t="s">
        <v>246</v>
      </c>
      <c r="H34" s="23" t="s">
        <v>243</v>
      </c>
      <c r="I34" s="117">
        <v>4100</v>
      </c>
      <c r="J34" s="117">
        <v>4100</v>
      </c>
      <c r="K34" s="117">
        <v>4100</v>
      </c>
      <c r="L34" s="117"/>
      <c r="M34" s="117"/>
      <c r="N34" s="117"/>
      <c r="O34" s="117"/>
      <c r="P34" s="117"/>
      <c r="Q34" s="117"/>
      <c r="R34" s="117"/>
      <c r="S34" s="117"/>
      <c r="T34" s="117"/>
      <c r="U34" s="90"/>
      <c r="V34" s="117"/>
      <c r="W34" s="117"/>
    </row>
    <row r="35" ht="18.75" customHeight="1" spans="1:23">
      <c r="A35" s="30" t="s">
        <v>108</v>
      </c>
      <c r="B35" s="31"/>
      <c r="C35" s="31"/>
      <c r="D35" s="31"/>
      <c r="E35" s="31"/>
      <c r="F35" s="31"/>
      <c r="G35" s="31"/>
      <c r="H35" s="32"/>
      <c r="I35" s="117">
        <v>4762300</v>
      </c>
      <c r="J35" s="117">
        <v>4702300</v>
      </c>
      <c r="K35" s="117">
        <v>3842300</v>
      </c>
      <c r="L35" s="117"/>
      <c r="M35" s="117"/>
      <c r="N35" s="117">
        <v>60000</v>
      </c>
      <c r="O35" s="117"/>
      <c r="P35" s="117"/>
      <c r="Q35" s="117"/>
      <c r="R35" s="117"/>
      <c r="S35" s="117"/>
      <c r="T35" s="117"/>
      <c r="U35" s="90"/>
      <c r="V35" s="117"/>
      <c r="W35" s="117"/>
    </row>
  </sheetData>
  <mergeCells count="28">
    <mergeCell ref="A2:W2"/>
    <mergeCell ref="A3:I3"/>
    <mergeCell ref="J4:M4"/>
    <mergeCell ref="N4:P4"/>
    <mergeCell ref="R4:W4"/>
    <mergeCell ref="J5:K5"/>
    <mergeCell ref="A35:H35"/>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8" scale="5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75"/>
  <sheetViews>
    <sheetView showZeros="0" tabSelected="1" zoomScale="85" zoomScaleNormal="85" topLeftCell="A61" workbookViewId="0">
      <selection activeCell="B73" sqref="B73:B75"/>
    </sheetView>
  </sheetViews>
  <sheetFormatPr defaultColWidth="9.14166666666667" defaultRowHeight="12" customHeight="1"/>
  <cols>
    <col min="1" max="1" width="17.85" customWidth="1"/>
    <col min="2" max="2" width="36.2833333333333" customWidth="1"/>
    <col min="3" max="3" width="17.2833333333333" customWidth="1"/>
    <col min="4" max="4" width="15.425" customWidth="1"/>
    <col min="5" max="5" width="40.575" customWidth="1"/>
    <col min="6" max="6" width="11.2833333333333" customWidth="1"/>
    <col min="7" max="7" width="10.2833333333333" customWidth="1"/>
    <col min="8" max="8" width="9.28333333333333" customWidth="1"/>
    <col min="9" max="9" width="13.425" customWidth="1"/>
    <col min="10" max="10" width="40.85" customWidth="1"/>
  </cols>
  <sheetData>
    <row r="1" customHeight="1" spans="1:10">
      <c r="A1" s="104"/>
      <c r="B1" s="104"/>
      <c r="C1" s="104"/>
      <c r="D1" s="104"/>
      <c r="E1" s="104"/>
      <c r="F1" s="104"/>
      <c r="G1" s="104"/>
      <c r="H1" s="104"/>
      <c r="I1" s="104"/>
      <c r="J1" s="112" t="s">
        <v>264</v>
      </c>
    </row>
    <row r="2" ht="28.5" customHeight="1" spans="1:10">
      <c r="A2" s="105" t="s">
        <v>265</v>
      </c>
      <c r="B2" s="106"/>
      <c r="C2" s="106"/>
      <c r="D2" s="106"/>
      <c r="E2" s="106"/>
      <c r="F2" s="107"/>
      <c r="G2" s="106"/>
      <c r="H2" s="107"/>
      <c r="I2" s="107"/>
      <c r="J2" s="106"/>
    </row>
    <row r="3" ht="27" customHeight="1" spans="1:10">
      <c r="A3" s="108" t="str">
        <f>"单位名称："&amp;"中共云南省委金融委员会办公室"</f>
        <v>单位名称：中共云南省委金融委员会办公室</v>
      </c>
      <c r="B3" s="104"/>
      <c r="C3" s="104"/>
      <c r="D3" s="104"/>
      <c r="E3" s="104"/>
      <c r="F3" s="104"/>
      <c r="G3" s="104"/>
      <c r="H3" s="104"/>
      <c r="I3" s="104"/>
      <c r="J3" s="104"/>
    </row>
    <row r="4" ht="38.25" customHeight="1" spans="1:10">
      <c r="A4" s="45" t="s">
        <v>266</v>
      </c>
      <c r="B4" s="45" t="s">
        <v>267</v>
      </c>
      <c r="C4" s="45" t="s">
        <v>268</v>
      </c>
      <c r="D4" s="45" t="s">
        <v>269</v>
      </c>
      <c r="E4" s="45" t="s">
        <v>270</v>
      </c>
      <c r="F4" s="46" t="s">
        <v>271</v>
      </c>
      <c r="G4" s="45" t="s">
        <v>272</v>
      </c>
      <c r="H4" s="46" t="s">
        <v>273</v>
      </c>
      <c r="I4" s="46" t="s">
        <v>274</v>
      </c>
      <c r="J4" s="45" t="s">
        <v>275</v>
      </c>
    </row>
    <row r="5" ht="14.25" customHeight="1" spans="1:10">
      <c r="A5" s="45">
        <v>1</v>
      </c>
      <c r="B5" s="45">
        <v>2</v>
      </c>
      <c r="C5" s="45">
        <v>3</v>
      </c>
      <c r="D5" s="45">
        <v>4</v>
      </c>
      <c r="E5" s="45">
        <v>5</v>
      </c>
      <c r="F5" s="46">
        <v>6</v>
      </c>
      <c r="G5" s="45">
        <v>7</v>
      </c>
      <c r="H5" s="46">
        <v>8</v>
      </c>
      <c r="I5" s="46">
        <v>9</v>
      </c>
      <c r="J5" s="45">
        <v>10</v>
      </c>
    </row>
    <row r="6" ht="36" customHeight="1" spans="1:10">
      <c r="A6" s="47" t="s">
        <v>46</v>
      </c>
      <c r="B6" s="48"/>
      <c r="C6" s="48"/>
      <c r="D6" s="48"/>
      <c r="E6" s="49"/>
      <c r="F6" s="50"/>
      <c r="G6" s="49"/>
      <c r="H6" s="50"/>
      <c r="I6" s="50"/>
      <c r="J6" s="49"/>
    </row>
    <row r="7" ht="39.75" customHeight="1" spans="1:10">
      <c r="A7" s="109" t="s">
        <v>46</v>
      </c>
      <c r="B7" s="51"/>
      <c r="C7" s="51"/>
      <c r="D7" s="51"/>
      <c r="E7" s="47"/>
      <c r="F7" s="51"/>
      <c r="G7" s="47"/>
      <c r="H7" s="51"/>
      <c r="I7" s="51"/>
      <c r="J7" s="47"/>
    </row>
    <row r="8" ht="32.25" customHeight="1" spans="1:10">
      <c r="A8" s="110" t="s">
        <v>247</v>
      </c>
      <c r="B8" s="51" t="s">
        <v>276</v>
      </c>
      <c r="C8" s="51" t="s">
        <v>277</v>
      </c>
      <c r="D8" s="51" t="s">
        <v>278</v>
      </c>
      <c r="E8" s="47" t="s">
        <v>279</v>
      </c>
      <c r="F8" s="51" t="s">
        <v>280</v>
      </c>
      <c r="G8" s="47" t="s">
        <v>127</v>
      </c>
      <c r="H8" s="51" t="s">
        <v>281</v>
      </c>
      <c r="I8" s="51" t="s">
        <v>282</v>
      </c>
      <c r="J8" s="47" t="s">
        <v>283</v>
      </c>
    </row>
    <row r="9" ht="32.25" customHeight="1" spans="1:10">
      <c r="A9" s="110" t="s">
        <v>247</v>
      </c>
      <c r="B9" s="51" t="s">
        <v>276</v>
      </c>
      <c r="C9" s="51" t="s">
        <v>284</v>
      </c>
      <c r="D9" s="51" t="s">
        <v>285</v>
      </c>
      <c r="E9" s="47" t="s">
        <v>286</v>
      </c>
      <c r="F9" s="51" t="s">
        <v>280</v>
      </c>
      <c r="G9" s="47" t="s">
        <v>287</v>
      </c>
      <c r="H9" s="51"/>
      <c r="I9" s="51" t="s">
        <v>288</v>
      </c>
      <c r="J9" s="47" t="s">
        <v>289</v>
      </c>
    </row>
    <row r="10" ht="32.25" customHeight="1" spans="1:10">
      <c r="A10" s="110" t="s">
        <v>247</v>
      </c>
      <c r="B10" s="51" t="s">
        <v>276</v>
      </c>
      <c r="C10" s="51" t="s">
        <v>290</v>
      </c>
      <c r="D10" s="51" t="s">
        <v>291</v>
      </c>
      <c r="E10" s="47" t="s">
        <v>292</v>
      </c>
      <c r="F10" s="51" t="s">
        <v>293</v>
      </c>
      <c r="G10" s="47" t="s">
        <v>294</v>
      </c>
      <c r="H10" s="51" t="s">
        <v>295</v>
      </c>
      <c r="I10" s="51" t="s">
        <v>282</v>
      </c>
      <c r="J10" s="47" t="s">
        <v>296</v>
      </c>
    </row>
    <row r="11" ht="32.25" customHeight="1" spans="1:10">
      <c r="A11" s="110" t="s">
        <v>257</v>
      </c>
      <c r="B11" s="51" t="s">
        <v>297</v>
      </c>
      <c r="C11" s="51" t="s">
        <v>277</v>
      </c>
      <c r="D11" s="51" t="s">
        <v>278</v>
      </c>
      <c r="E11" s="47" t="s">
        <v>298</v>
      </c>
      <c r="F11" s="51" t="s">
        <v>280</v>
      </c>
      <c r="G11" s="47" t="s">
        <v>129</v>
      </c>
      <c r="H11" s="51" t="s">
        <v>299</v>
      </c>
      <c r="I11" s="51" t="s">
        <v>282</v>
      </c>
      <c r="J11" s="47" t="s">
        <v>298</v>
      </c>
    </row>
    <row r="12" ht="32.25" customHeight="1" spans="1:10">
      <c r="A12" s="110" t="s">
        <v>257</v>
      </c>
      <c r="B12" s="51" t="s">
        <v>297</v>
      </c>
      <c r="C12" s="51" t="s">
        <v>277</v>
      </c>
      <c r="D12" s="51" t="s">
        <v>300</v>
      </c>
      <c r="E12" s="47" t="s">
        <v>301</v>
      </c>
      <c r="F12" s="51" t="s">
        <v>280</v>
      </c>
      <c r="G12" s="47" t="s">
        <v>302</v>
      </c>
      <c r="H12" s="51" t="s">
        <v>295</v>
      </c>
      <c r="I12" s="51" t="s">
        <v>282</v>
      </c>
      <c r="J12" s="47" t="s">
        <v>303</v>
      </c>
    </row>
    <row r="13" ht="32.25" customHeight="1" spans="1:10">
      <c r="A13" s="110" t="s">
        <v>257</v>
      </c>
      <c r="B13" s="51" t="s">
        <v>297</v>
      </c>
      <c r="C13" s="51" t="s">
        <v>277</v>
      </c>
      <c r="D13" s="51" t="s">
        <v>300</v>
      </c>
      <c r="E13" s="47" t="s">
        <v>304</v>
      </c>
      <c r="F13" s="51" t="s">
        <v>305</v>
      </c>
      <c r="G13" s="47" t="s">
        <v>306</v>
      </c>
      <c r="H13" s="51" t="s">
        <v>295</v>
      </c>
      <c r="I13" s="51" t="s">
        <v>282</v>
      </c>
      <c r="J13" s="47" t="s">
        <v>307</v>
      </c>
    </row>
    <row r="14" ht="32.25" customHeight="1" spans="1:10">
      <c r="A14" s="110" t="s">
        <v>257</v>
      </c>
      <c r="B14" s="51" t="s">
        <v>297</v>
      </c>
      <c r="C14" s="51" t="s">
        <v>284</v>
      </c>
      <c r="D14" s="51" t="s">
        <v>308</v>
      </c>
      <c r="E14" s="47" t="s">
        <v>309</v>
      </c>
      <c r="F14" s="51" t="s">
        <v>293</v>
      </c>
      <c r="G14" s="47" t="s">
        <v>129</v>
      </c>
      <c r="H14" s="51" t="s">
        <v>310</v>
      </c>
      <c r="I14" s="51" t="s">
        <v>282</v>
      </c>
      <c r="J14" s="47" t="s">
        <v>311</v>
      </c>
    </row>
    <row r="15" ht="32.25" customHeight="1" spans="1:10">
      <c r="A15" s="110" t="s">
        <v>257</v>
      </c>
      <c r="B15" s="51" t="s">
        <v>297</v>
      </c>
      <c r="C15" s="51" t="s">
        <v>290</v>
      </c>
      <c r="D15" s="51" t="s">
        <v>291</v>
      </c>
      <c r="E15" s="47" t="s">
        <v>312</v>
      </c>
      <c r="F15" s="51" t="s">
        <v>305</v>
      </c>
      <c r="G15" s="47" t="s">
        <v>313</v>
      </c>
      <c r="H15" s="51" t="s">
        <v>295</v>
      </c>
      <c r="I15" s="51" t="s">
        <v>282</v>
      </c>
      <c r="J15" s="47" t="s">
        <v>314</v>
      </c>
    </row>
    <row r="16" ht="38.25" customHeight="1" spans="1:10">
      <c r="A16" s="49" t="s">
        <v>244</v>
      </c>
      <c r="B16" s="51" t="s">
        <v>315</v>
      </c>
      <c r="C16" s="51" t="s">
        <v>277</v>
      </c>
      <c r="D16" s="51" t="s">
        <v>278</v>
      </c>
      <c r="E16" s="47" t="s">
        <v>316</v>
      </c>
      <c r="F16" s="51" t="s">
        <v>293</v>
      </c>
      <c r="G16" s="47" t="s">
        <v>317</v>
      </c>
      <c r="H16" s="51" t="s">
        <v>299</v>
      </c>
      <c r="I16" s="51" t="s">
        <v>282</v>
      </c>
      <c r="J16" s="47" t="s">
        <v>318</v>
      </c>
    </row>
    <row r="17" ht="38.25" customHeight="1" spans="1:10">
      <c r="A17" s="49"/>
      <c r="B17" s="51"/>
      <c r="C17" s="51" t="s">
        <v>277</v>
      </c>
      <c r="D17" s="51" t="s">
        <v>278</v>
      </c>
      <c r="E17" s="47" t="s">
        <v>319</v>
      </c>
      <c r="F17" s="51" t="s">
        <v>293</v>
      </c>
      <c r="G17" s="47" t="s">
        <v>317</v>
      </c>
      <c r="H17" s="51" t="s">
        <v>320</v>
      </c>
      <c r="I17" s="51" t="s">
        <v>282</v>
      </c>
      <c r="J17" s="47" t="s">
        <v>319</v>
      </c>
    </row>
    <row r="18" ht="38.25" customHeight="1" spans="1:10">
      <c r="A18" s="49"/>
      <c r="B18" s="51"/>
      <c r="C18" s="51" t="s">
        <v>277</v>
      </c>
      <c r="D18" s="51" t="s">
        <v>278</v>
      </c>
      <c r="E18" s="47" t="s">
        <v>321</v>
      </c>
      <c r="F18" s="51" t="s">
        <v>293</v>
      </c>
      <c r="G18" s="47" t="s">
        <v>322</v>
      </c>
      <c r="H18" s="51" t="s">
        <v>323</v>
      </c>
      <c r="I18" s="51" t="s">
        <v>282</v>
      </c>
      <c r="J18" s="47" t="s">
        <v>321</v>
      </c>
    </row>
    <row r="19" ht="33.75" customHeight="1" spans="1:10">
      <c r="A19" s="49"/>
      <c r="B19" s="51"/>
      <c r="C19" s="51" t="s">
        <v>277</v>
      </c>
      <c r="D19" s="51" t="s">
        <v>278</v>
      </c>
      <c r="E19" s="47" t="s">
        <v>324</v>
      </c>
      <c r="F19" s="51" t="s">
        <v>293</v>
      </c>
      <c r="G19" s="47" t="s">
        <v>127</v>
      </c>
      <c r="H19" s="51" t="s">
        <v>325</v>
      </c>
      <c r="I19" s="51" t="s">
        <v>282</v>
      </c>
      <c r="J19" s="47" t="s">
        <v>326</v>
      </c>
    </row>
    <row r="20" ht="33.75" customHeight="1" spans="1:10">
      <c r="A20" s="49"/>
      <c r="B20" s="51"/>
      <c r="C20" s="51" t="s">
        <v>277</v>
      </c>
      <c r="D20" s="51" t="s">
        <v>278</v>
      </c>
      <c r="E20" s="47" t="s">
        <v>327</v>
      </c>
      <c r="F20" s="51" t="s">
        <v>293</v>
      </c>
      <c r="G20" s="47" t="s">
        <v>328</v>
      </c>
      <c r="H20" s="51" t="s">
        <v>281</v>
      </c>
      <c r="I20" s="51" t="s">
        <v>282</v>
      </c>
      <c r="J20" s="47" t="s">
        <v>329</v>
      </c>
    </row>
    <row r="21" ht="33.75" customHeight="1" spans="1:10">
      <c r="A21" s="49"/>
      <c r="B21" s="51"/>
      <c r="C21" s="51" t="s">
        <v>277</v>
      </c>
      <c r="D21" s="51" t="s">
        <v>278</v>
      </c>
      <c r="E21" s="47" t="s">
        <v>330</v>
      </c>
      <c r="F21" s="51" t="s">
        <v>280</v>
      </c>
      <c r="G21" s="47" t="s">
        <v>331</v>
      </c>
      <c r="H21" s="51" t="s">
        <v>332</v>
      </c>
      <c r="I21" s="51" t="s">
        <v>282</v>
      </c>
      <c r="J21" s="47" t="s">
        <v>333</v>
      </c>
    </row>
    <row r="22" ht="33.75" customHeight="1" spans="1:10">
      <c r="A22" s="49"/>
      <c r="B22" s="51"/>
      <c r="C22" s="51" t="s">
        <v>277</v>
      </c>
      <c r="D22" s="51" t="s">
        <v>278</v>
      </c>
      <c r="E22" s="47" t="s">
        <v>334</v>
      </c>
      <c r="F22" s="51" t="s">
        <v>280</v>
      </c>
      <c r="G22" s="47" t="s">
        <v>331</v>
      </c>
      <c r="H22" s="51" t="s">
        <v>332</v>
      </c>
      <c r="I22" s="51" t="s">
        <v>282</v>
      </c>
      <c r="J22" s="47" t="s">
        <v>335</v>
      </c>
    </row>
    <row r="23" ht="33.75" customHeight="1" spans="1:10">
      <c r="A23" s="49"/>
      <c r="B23" s="51"/>
      <c r="C23" s="51" t="s">
        <v>277</v>
      </c>
      <c r="D23" s="51" t="s">
        <v>278</v>
      </c>
      <c r="E23" s="47" t="s">
        <v>336</v>
      </c>
      <c r="F23" s="51" t="s">
        <v>293</v>
      </c>
      <c r="G23" s="47" t="s">
        <v>337</v>
      </c>
      <c r="H23" s="51" t="s">
        <v>338</v>
      </c>
      <c r="I23" s="51" t="s">
        <v>282</v>
      </c>
      <c r="J23" s="47" t="s">
        <v>339</v>
      </c>
    </row>
    <row r="24" ht="33.75" customHeight="1" spans="1:10">
      <c r="A24" s="48"/>
      <c r="B24" s="51"/>
      <c r="C24" s="51" t="s">
        <v>277</v>
      </c>
      <c r="D24" s="51" t="s">
        <v>278</v>
      </c>
      <c r="E24" s="47" t="s">
        <v>340</v>
      </c>
      <c r="F24" s="51" t="s">
        <v>293</v>
      </c>
      <c r="G24" s="47" t="s">
        <v>341</v>
      </c>
      <c r="H24" s="51" t="s">
        <v>342</v>
      </c>
      <c r="I24" s="51" t="s">
        <v>282</v>
      </c>
      <c r="J24" s="47" t="s">
        <v>343</v>
      </c>
    </row>
    <row r="25" ht="38.25" customHeight="1" spans="1:10">
      <c r="A25" s="49" t="s">
        <v>244</v>
      </c>
      <c r="B25" s="111" t="s">
        <v>344</v>
      </c>
      <c r="C25" s="51" t="s">
        <v>277</v>
      </c>
      <c r="D25" s="51" t="s">
        <v>300</v>
      </c>
      <c r="E25" s="47" t="s">
        <v>345</v>
      </c>
      <c r="F25" s="51" t="s">
        <v>293</v>
      </c>
      <c r="G25" s="47" t="s">
        <v>346</v>
      </c>
      <c r="H25" s="51" t="s">
        <v>295</v>
      </c>
      <c r="I25" s="51" t="s">
        <v>282</v>
      </c>
      <c r="J25" s="47" t="s">
        <v>347</v>
      </c>
    </row>
    <row r="26" ht="38.25" customHeight="1" spans="1:10">
      <c r="A26" s="49"/>
      <c r="B26" s="111"/>
      <c r="C26" s="51" t="s">
        <v>277</v>
      </c>
      <c r="D26" s="51" t="s">
        <v>300</v>
      </c>
      <c r="E26" s="47" t="s">
        <v>348</v>
      </c>
      <c r="F26" s="51" t="s">
        <v>293</v>
      </c>
      <c r="G26" s="47" t="s">
        <v>313</v>
      </c>
      <c r="H26" s="51" t="s">
        <v>295</v>
      </c>
      <c r="I26" s="51" t="s">
        <v>282</v>
      </c>
      <c r="J26" s="47" t="s">
        <v>348</v>
      </c>
    </row>
    <row r="27" ht="38.25" customHeight="1" spans="1:10">
      <c r="A27" s="49"/>
      <c r="B27" s="111"/>
      <c r="C27" s="51" t="s">
        <v>277</v>
      </c>
      <c r="D27" s="51" t="s">
        <v>300</v>
      </c>
      <c r="E27" s="47" t="s">
        <v>349</v>
      </c>
      <c r="F27" s="51" t="s">
        <v>280</v>
      </c>
      <c r="G27" s="47" t="s">
        <v>302</v>
      </c>
      <c r="H27" s="51" t="s">
        <v>295</v>
      </c>
      <c r="I27" s="51" t="s">
        <v>282</v>
      </c>
      <c r="J27" s="47" t="s">
        <v>350</v>
      </c>
    </row>
    <row r="28" ht="38.25" customHeight="1" spans="1:10">
      <c r="A28" s="49"/>
      <c r="B28" s="111"/>
      <c r="C28" s="51" t="s">
        <v>277</v>
      </c>
      <c r="D28" s="51" t="s">
        <v>300</v>
      </c>
      <c r="E28" s="47" t="s">
        <v>351</v>
      </c>
      <c r="F28" s="51" t="s">
        <v>293</v>
      </c>
      <c r="G28" s="47" t="s">
        <v>306</v>
      </c>
      <c r="H28" s="51" t="s">
        <v>295</v>
      </c>
      <c r="I28" s="51" t="s">
        <v>282</v>
      </c>
      <c r="J28" s="47" t="s">
        <v>352</v>
      </c>
    </row>
    <row r="29" ht="38.25" customHeight="1" spans="1:10">
      <c r="A29" s="49"/>
      <c r="B29" s="111"/>
      <c r="C29" s="51" t="s">
        <v>284</v>
      </c>
      <c r="D29" s="51" t="s">
        <v>353</v>
      </c>
      <c r="E29" s="47" t="s">
        <v>354</v>
      </c>
      <c r="F29" s="51" t="s">
        <v>293</v>
      </c>
      <c r="G29" s="47" t="s">
        <v>313</v>
      </c>
      <c r="H29" s="51" t="s">
        <v>295</v>
      </c>
      <c r="I29" s="51" t="s">
        <v>282</v>
      </c>
      <c r="J29" s="47" t="s">
        <v>354</v>
      </c>
    </row>
    <row r="30" ht="38.25" customHeight="1" spans="1:10">
      <c r="A30" s="49"/>
      <c r="B30" s="111"/>
      <c r="C30" s="51" t="s">
        <v>284</v>
      </c>
      <c r="D30" s="51" t="s">
        <v>285</v>
      </c>
      <c r="E30" s="47" t="s">
        <v>355</v>
      </c>
      <c r="F30" s="51" t="s">
        <v>356</v>
      </c>
      <c r="G30" s="47" t="s">
        <v>331</v>
      </c>
      <c r="H30" s="51" t="s">
        <v>295</v>
      </c>
      <c r="I30" s="51" t="s">
        <v>282</v>
      </c>
      <c r="J30" s="47" t="s">
        <v>355</v>
      </c>
    </row>
    <row r="31" ht="38.25" customHeight="1" spans="1:10">
      <c r="A31" s="49"/>
      <c r="B31" s="111"/>
      <c r="C31" s="51" t="s">
        <v>284</v>
      </c>
      <c r="D31" s="51" t="s">
        <v>285</v>
      </c>
      <c r="E31" s="47" t="s">
        <v>357</v>
      </c>
      <c r="F31" s="51" t="s">
        <v>280</v>
      </c>
      <c r="G31" s="47" t="s">
        <v>358</v>
      </c>
      <c r="H31" s="51" t="s">
        <v>310</v>
      </c>
      <c r="I31" s="51" t="s">
        <v>288</v>
      </c>
      <c r="J31" s="47" t="s">
        <v>357</v>
      </c>
    </row>
    <row r="32" ht="38.25" customHeight="1" spans="1:10">
      <c r="A32" s="49"/>
      <c r="B32" s="111"/>
      <c r="C32" s="51" t="s">
        <v>284</v>
      </c>
      <c r="D32" s="51" t="s">
        <v>285</v>
      </c>
      <c r="E32" s="47" t="s">
        <v>359</v>
      </c>
      <c r="F32" s="51" t="s">
        <v>280</v>
      </c>
      <c r="G32" s="47" t="s">
        <v>360</v>
      </c>
      <c r="H32" s="51" t="s">
        <v>310</v>
      </c>
      <c r="I32" s="51" t="s">
        <v>288</v>
      </c>
      <c r="J32" s="47" t="s">
        <v>359</v>
      </c>
    </row>
    <row r="33" ht="38.25" customHeight="1" spans="1:10">
      <c r="A33" s="49"/>
      <c r="B33" s="111"/>
      <c r="C33" s="51" t="s">
        <v>284</v>
      </c>
      <c r="D33" s="51" t="s">
        <v>308</v>
      </c>
      <c r="E33" s="47" t="s">
        <v>309</v>
      </c>
      <c r="F33" s="51" t="s">
        <v>280</v>
      </c>
      <c r="G33" s="47" t="s">
        <v>129</v>
      </c>
      <c r="H33" s="51" t="s">
        <v>310</v>
      </c>
      <c r="I33" s="51" t="s">
        <v>282</v>
      </c>
      <c r="J33" s="47" t="s">
        <v>311</v>
      </c>
    </row>
    <row r="34" ht="38.25" customHeight="1" spans="1:10">
      <c r="A34" s="49"/>
      <c r="B34" s="111"/>
      <c r="C34" s="51" t="s">
        <v>284</v>
      </c>
      <c r="D34" s="51" t="s">
        <v>308</v>
      </c>
      <c r="E34" s="47" t="s">
        <v>361</v>
      </c>
      <c r="F34" s="51" t="s">
        <v>356</v>
      </c>
      <c r="G34" s="47" t="s">
        <v>129</v>
      </c>
      <c r="H34" s="51" t="s">
        <v>295</v>
      </c>
      <c r="I34" s="51" t="s">
        <v>282</v>
      </c>
      <c r="J34" s="47" t="s">
        <v>361</v>
      </c>
    </row>
    <row r="35" ht="38.25" customHeight="1" spans="1:10">
      <c r="A35" s="49"/>
      <c r="B35" s="111"/>
      <c r="C35" s="51" t="s">
        <v>284</v>
      </c>
      <c r="D35" s="51" t="s">
        <v>308</v>
      </c>
      <c r="E35" s="47" t="s">
        <v>362</v>
      </c>
      <c r="F35" s="51" t="s">
        <v>280</v>
      </c>
      <c r="G35" s="47" t="s">
        <v>363</v>
      </c>
      <c r="H35" s="51" t="s">
        <v>310</v>
      </c>
      <c r="I35" s="51" t="s">
        <v>288</v>
      </c>
      <c r="J35" s="47" t="s">
        <v>364</v>
      </c>
    </row>
    <row r="36" ht="38.25" customHeight="1" spans="1:10">
      <c r="A36" s="49"/>
      <c r="B36" s="111"/>
      <c r="C36" s="51" t="s">
        <v>290</v>
      </c>
      <c r="D36" s="51" t="s">
        <v>291</v>
      </c>
      <c r="E36" s="47" t="s">
        <v>365</v>
      </c>
      <c r="F36" s="51" t="s">
        <v>280</v>
      </c>
      <c r="G36" s="47" t="s">
        <v>313</v>
      </c>
      <c r="H36" s="51" t="s">
        <v>295</v>
      </c>
      <c r="I36" s="51" t="s">
        <v>282</v>
      </c>
      <c r="J36" s="47" t="s">
        <v>365</v>
      </c>
    </row>
    <row r="37" ht="38.25" customHeight="1" spans="1:10">
      <c r="A37" s="49"/>
      <c r="B37" s="111"/>
      <c r="C37" s="51" t="s">
        <v>290</v>
      </c>
      <c r="D37" s="51" t="s">
        <v>291</v>
      </c>
      <c r="E37" s="47" t="s">
        <v>312</v>
      </c>
      <c r="F37" s="51" t="s">
        <v>305</v>
      </c>
      <c r="G37" s="47" t="s">
        <v>313</v>
      </c>
      <c r="H37" s="51" t="s">
        <v>295</v>
      </c>
      <c r="I37" s="51" t="s">
        <v>282</v>
      </c>
      <c r="J37" s="47" t="s">
        <v>314</v>
      </c>
    </row>
    <row r="38" ht="33.75" customHeight="1" spans="1:10">
      <c r="A38" s="49" t="s">
        <v>238</v>
      </c>
      <c r="B38" s="111" t="s">
        <v>366</v>
      </c>
      <c r="C38" s="51" t="s">
        <v>277</v>
      </c>
      <c r="D38" s="51" t="s">
        <v>278</v>
      </c>
      <c r="E38" s="47" t="s">
        <v>367</v>
      </c>
      <c r="F38" s="51" t="s">
        <v>293</v>
      </c>
      <c r="G38" s="47" t="s">
        <v>331</v>
      </c>
      <c r="H38" s="51" t="s">
        <v>368</v>
      </c>
      <c r="I38" s="51" t="s">
        <v>282</v>
      </c>
      <c r="J38" s="47" t="s">
        <v>369</v>
      </c>
    </row>
    <row r="39" ht="33.75" customHeight="1" spans="1:10">
      <c r="A39" s="49"/>
      <c r="B39" s="111"/>
      <c r="C39" s="51" t="s">
        <v>277</v>
      </c>
      <c r="D39" s="51" t="s">
        <v>278</v>
      </c>
      <c r="E39" s="47" t="s">
        <v>370</v>
      </c>
      <c r="F39" s="51" t="s">
        <v>293</v>
      </c>
      <c r="G39" s="47" t="s">
        <v>331</v>
      </c>
      <c r="H39" s="51" t="s">
        <v>368</v>
      </c>
      <c r="I39" s="51" t="s">
        <v>282</v>
      </c>
      <c r="J39" s="47" t="s">
        <v>371</v>
      </c>
    </row>
    <row r="40" ht="39" customHeight="1" spans="1:10">
      <c r="A40" s="49"/>
      <c r="B40" s="111"/>
      <c r="C40" s="51" t="s">
        <v>277</v>
      </c>
      <c r="D40" s="51" t="s">
        <v>278</v>
      </c>
      <c r="E40" s="47" t="s">
        <v>372</v>
      </c>
      <c r="F40" s="51" t="s">
        <v>293</v>
      </c>
      <c r="G40" s="47" t="s">
        <v>373</v>
      </c>
      <c r="H40" s="51" t="s">
        <v>374</v>
      </c>
      <c r="I40" s="51" t="s">
        <v>282</v>
      </c>
      <c r="J40" s="47" t="s">
        <v>375</v>
      </c>
    </row>
    <row r="41" ht="39" customHeight="1" spans="1:10">
      <c r="A41" s="49"/>
      <c r="B41" s="111"/>
      <c r="C41" s="51" t="s">
        <v>277</v>
      </c>
      <c r="D41" s="51" t="s">
        <v>278</v>
      </c>
      <c r="E41" s="47" t="s">
        <v>376</v>
      </c>
      <c r="F41" s="51" t="s">
        <v>293</v>
      </c>
      <c r="G41" s="47" t="s">
        <v>331</v>
      </c>
      <c r="H41" s="51" t="s">
        <v>299</v>
      </c>
      <c r="I41" s="51" t="s">
        <v>282</v>
      </c>
      <c r="J41" s="47" t="s">
        <v>377</v>
      </c>
    </row>
    <row r="42" ht="33.75" customHeight="1" spans="1:10">
      <c r="A42" s="49"/>
      <c r="B42" s="111"/>
      <c r="C42" s="51" t="s">
        <v>277</v>
      </c>
      <c r="D42" s="51" t="s">
        <v>278</v>
      </c>
      <c r="E42" s="47" t="s">
        <v>378</v>
      </c>
      <c r="F42" s="51" t="s">
        <v>293</v>
      </c>
      <c r="G42" s="47" t="s">
        <v>379</v>
      </c>
      <c r="H42" s="51" t="s">
        <v>374</v>
      </c>
      <c r="I42" s="51" t="s">
        <v>282</v>
      </c>
      <c r="J42" s="47" t="s">
        <v>380</v>
      </c>
    </row>
    <row r="43" ht="33.75" customHeight="1" spans="1:10">
      <c r="A43" s="49"/>
      <c r="B43" s="111"/>
      <c r="C43" s="51" t="s">
        <v>277</v>
      </c>
      <c r="D43" s="51" t="s">
        <v>278</v>
      </c>
      <c r="E43" s="47" t="s">
        <v>381</v>
      </c>
      <c r="F43" s="51" t="s">
        <v>293</v>
      </c>
      <c r="G43" s="47" t="s">
        <v>382</v>
      </c>
      <c r="H43" s="51" t="s">
        <v>374</v>
      </c>
      <c r="I43" s="51" t="s">
        <v>282</v>
      </c>
      <c r="J43" s="47" t="s">
        <v>383</v>
      </c>
    </row>
    <row r="44" ht="33.75" customHeight="1" spans="1:10">
      <c r="A44" s="49"/>
      <c r="B44" s="111"/>
      <c r="C44" s="51" t="s">
        <v>277</v>
      </c>
      <c r="D44" s="51" t="s">
        <v>278</v>
      </c>
      <c r="E44" s="47" t="s">
        <v>384</v>
      </c>
      <c r="F44" s="51" t="s">
        <v>293</v>
      </c>
      <c r="G44" s="47" t="s">
        <v>385</v>
      </c>
      <c r="H44" s="51" t="s">
        <v>299</v>
      </c>
      <c r="I44" s="51" t="s">
        <v>282</v>
      </c>
      <c r="J44" s="47" t="s">
        <v>386</v>
      </c>
    </row>
    <row r="45" ht="33.75" customHeight="1" spans="1:10">
      <c r="A45" s="49" t="s">
        <v>238</v>
      </c>
      <c r="B45" s="111" t="s">
        <v>387</v>
      </c>
      <c r="C45" s="51" t="s">
        <v>277</v>
      </c>
      <c r="D45" s="51" t="s">
        <v>278</v>
      </c>
      <c r="E45" s="47" t="s">
        <v>388</v>
      </c>
      <c r="F45" s="51" t="s">
        <v>293</v>
      </c>
      <c r="G45" s="47" t="s">
        <v>385</v>
      </c>
      <c r="H45" s="51" t="s">
        <v>299</v>
      </c>
      <c r="I45" s="51" t="s">
        <v>282</v>
      </c>
      <c r="J45" s="47" t="s">
        <v>389</v>
      </c>
    </row>
    <row r="46" ht="33.75" customHeight="1" spans="1:10">
      <c r="A46" s="49"/>
      <c r="B46" s="111"/>
      <c r="C46" s="51" t="s">
        <v>277</v>
      </c>
      <c r="D46" s="51" t="s">
        <v>278</v>
      </c>
      <c r="E46" s="47" t="s">
        <v>390</v>
      </c>
      <c r="F46" s="51" t="s">
        <v>293</v>
      </c>
      <c r="G46" s="47" t="s">
        <v>391</v>
      </c>
      <c r="H46" s="51" t="s">
        <v>281</v>
      </c>
      <c r="I46" s="51" t="s">
        <v>282</v>
      </c>
      <c r="J46" s="47" t="s">
        <v>392</v>
      </c>
    </row>
    <row r="47" ht="33.75" customHeight="1" spans="1:10">
      <c r="A47" s="49"/>
      <c r="B47" s="111"/>
      <c r="C47" s="51" t="s">
        <v>277</v>
      </c>
      <c r="D47" s="51" t="s">
        <v>278</v>
      </c>
      <c r="E47" s="47" t="s">
        <v>393</v>
      </c>
      <c r="F47" s="51" t="s">
        <v>293</v>
      </c>
      <c r="G47" s="47" t="s">
        <v>394</v>
      </c>
      <c r="H47" s="51" t="s">
        <v>368</v>
      </c>
      <c r="I47" s="51" t="s">
        <v>282</v>
      </c>
      <c r="J47" s="47" t="s">
        <v>395</v>
      </c>
    </row>
    <row r="48" ht="33.75" customHeight="1" spans="1:10">
      <c r="A48" s="49"/>
      <c r="B48" s="111"/>
      <c r="C48" s="51" t="s">
        <v>277</v>
      </c>
      <c r="D48" s="51" t="s">
        <v>300</v>
      </c>
      <c r="E48" s="47" t="s">
        <v>396</v>
      </c>
      <c r="F48" s="51" t="s">
        <v>305</v>
      </c>
      <c r="G48" s="47" t="s">
        <v>397</v>
      </c>
      <c r="H48" s="51" t="s">
        <v>295</v>
      </c>
      <c r="I48" s="51" t="s">
        <v>282</v>
      </c>
      <c r="J48" s="47" t="s">
        <v>398</v>
      </c>
    </row>
    <row r="49" ht="33.75" customHeight="1" spans="1:10">
      <c r="A49" s="49"/>
      <c r="B49" s="111"/>
      <c r="C49" s="51" t="s">
        <v>277</v>
      </c>
      <c r="D49" s="51" t="s">
        <v>300</v>
      </c>
      <c r="E49" s="47" t="s">
        <v>399</v>
      </c>
      <c r="F49" s="51" t="s">
        <v>305</v>
      </c>
      <c r="G49" s="47" t="s">
        <v>294</v>
      </c>
      <c r="H49" s="51" t="s">
        <v>295</v>
      </c>
      <c r="I49" s="51" t="s">
        <v>282</v>
      </c>
      <c r="J49" s="47" t="s">
        <v>400</v>
      </c>
    </row>
    <row r="50" ht="33.75" customHeight="1" spans="1:10">
      <c r="A50" s="49"/>
      <c r="B50" s="111"/>
      <c r="C50" s="51" t="s">
        <v>277</v>
      </c>
      <c r="D50" s="51" t="s">
        <v>401</v>
      </c>
      <c r="E50" s="47" t="s">
        <v>402</v>
      </c>
      <c r="F50" s="51" t="s">
        <v>403</v>
      </c>
      <c r="G50" s="47" t="s">
        <v>404</v>
      </c>
      <c r="H50" s="51" t="s">
        <v>405</v>
      </c>
      <c r="I50" s="51" t="s">
        <v>282</v>
      </c>
      <c r="J50" s="47" t="s">
        <v>406</v>
      </c>
    </row>
    <row r="51" ht="48" customHeight="1" spans="1:10">
      <c r="A51" s="49"/>
      <c r="B51" s="111"/>
      <c r="C51" s="51" t="s">
        <v>284</v>
      </c>
      <c r="D51" s="51" t="s">
        <v>353</v>
      </c>
      <c r="E51" s="47" t="s">
        <v>407</v>
      </c>
      <c r="F51" s="51" t="s">
        <v>293</v>
      </c>
      <c r="G51" s="47" t="s">
        <v>408</v>
      </c>
      <c r="H51" s="51" t="s">
        <v>323</v>
      </c>
      <c r="I51" s="51" t="s">
        <v>282</v>
      </c>
      <c r="J51" s="47" t="s">
        <v>409</v>
      </c>
    </row>
    <row r="52" ht="48" customHeight="1" spans="1:10">
      <c r="A52" s="49"/>
      <c r="B52" s="111"/>
      <c r="C52" s="51" t="s">
        <v>284</v>
      </c>
      <c r="D52" s="51" t="s">
        <v>353</v>
      </c>
      <c r="E52" s="47" t="s">
        <v>410</v>
      </c>
      <c r="F52" s="51" t="s">
        <v>293</v>
      </c>
      <c r="G52" s="47" t="s">
        <v>317</v>
      </c>
      <c r="H52" s="51" t="s">
        <v>323</v>
      </c>
      <c r="I52" s="51" t="s">
        <v>282</v>
      </c>
      <c r="J52" s="47" t="s">
        <v>411</v>
      </c>
    </row>
    <row r="53" ht="48" customHeight="1" spans="1:10">
      <c r="A53" s="49"/>
      <c r="B53" s="111"/>
      <c r="C53" s="51" t="s">
        <v>284</v>
      </c>
      <c r="D53" s="51" t="s">
        <v>285</v>
      </c>
      <c r="E53" s="47" t="s">
        <v>412</v>
      </c>
      <c r="F53" s="51" t="s">
        <v>280</v>
      </c>
      <c r="G53" s="47" t="s">
        <v>413</v>
      </c>
      <c r="H53" s="51" t="s">
        <v>310</v>
      </c>
      <c r="I53" s="51" t="s">
        <v>288</v>
      </c>
      <c r="J53" s="47" t="s">
        <v>412</v>
      </c>
    </row>
    <row r="54" ht="48" customHeight="1" spans="1:10">
      <c r="A54" s="49"/>
      <c r="B54" s="111"/>
      <c r="C54" s="51" t="s">
        <v>284</v>
      </c>
      <c r="D54" s="51" t="s">
        <v>285</v>
      </c>
      <c r="E54" s="47" t="s">
        <v>414</v>
      </c>
      <c r="F54" s="51" t="s">
        <v>280</v>
      </c>
      <c r="G54" s="47" t="s">
        <v>415</v>
      </c>
      <c r="H54" s="51" t="s">
        <v>310</v>
      </c>
      <c r="I54" s="51" t="s">
        <v>288</v>
      </c>
      <c r="J54" s="47" t="s">
        <v>414</v>
      </c>
    </row>
    <row r="55" ht="48" customHeight="1" spans="1:10">
      <c r="A55" s="49"/>
      <c r="B55" s="111"/>
      <c r="C55" s="51" t="s">
        <v>284</v>
      </c>
      <c r="D55" s="51" t="s">
        <v>285</v>
      </c>
      <c r="E55" s="47" t="s">
        <v>416</v>
      </c>
      <c r="F55" s="51" t="s">
        <v>280</v>
      </c>
      <c r="G55" s="47" t="s">
        <v>417</v>
      </c>
      <c r="H55" s="51" t="s">
        <v>310</v>
      </c>
      <c r="I55" s="51" t="s">
        <v>288</v>
      </c>
      <c r="J55" s="47" t="s">
        <v>418</v>
      </c>
    </row>
    <row r="56" ht="48" customHeight="1" spans="1:10">
      <c r="A56" s="49"/>
      <c r="B56" s="111"/>
      <c r="C56" s="51" t="s">
        <v>284</v>
      </c>
      <c r="D56" s="51" t="s">
        <v>285</v>
      </c>
      <c r="E56" s="47" t="s">
        <v>419</v>
      </c>
      <c r="F56" s="51" t="s">
        <v>280</v>
      </c>
      <c r="G56" s="47" t="s">
        <v>420</v>
      </c>
      <c r="H56" s="51" t="s">
        <v>310</v>
      </c>
      <c r="I56" s="51" t="s">
        <v>288</v>
      </c>
      <c r="J56" s="47" t="s">
        <v>419</v>
      </c>
    </row>
    <row r="57" ht="33.75" customHeight="1" spans="1:10">
      <c r="A57" s="49"/>
      <c r="B57" s="111"/>
      <c r="C57" s="51" t="s">
        <v>284</v>
      </c>
      <c r="D57" s="51" t="s">
        <v>285</v>
      </c>
      <c r="E57" s="47" t="s">
        <v>421</v>
      </c>
      <c r="F57" s="51" t="s">
        <v>280</v>
      </c>
      <c r="G57" s="47" t="s">
        <v>422</v>
      </c>
      <c r="H57" s="51" t="s">
        <v>310</v>
      </c>
      <c r="I57" s="51" t="s">
        <v>288</v>
      </c>
      <c r="J57" s="47" t="s">
        <v>422</v>
      </c>
    </row>
    <row r="58" ht="42.75" customHeight="1" spans="1:10">
      <c r="A58" s="49"/>
      <c r="B58" s="111"/>
      <c r="C58" s="51" t="s">
        <v>284</v>
      </c>
      <c r="D58" s="51" t="s">
        <v>308</v>
      </c>
      <c r="E58" s="47" t="s">
        <v>423</v>
      </c>
      <c r="F58" s="51" t="s">
        <v>280</v>
      </c>
      <c r="G58" s="47" t="s">
        <v>424</v>
      </c>
      <c r="H58" s="51" t="s">
        <v>310</v>
      </c>
      <c r="I58" s="51" t="s">
        <v>288</v>
      </c>
      <c r="J58" s="47" t="s">
        <v>423</v>
      </c>
    </row>
    <row r="59" ht="36.75" customHeight="1" spans="1:10">
      <c r="A59" s="49"/>
      <c r="B59" s="111"/>
      <c r="C59" s="51" t="s">
        <v>290</v>
      </c>
      <c r="D59" s="51" t="s">
        <v>291</v>
      </c>
      <c r="E59" s="47" t="s">
        <v>425</v>
      </c>
      <c r="F59" s="51" t="s">
        <v>305</v>
      </c>
      <c r="G59" s="47" t="s">
        <v>313</v>
      </c>
      <c r="H59" s="51" t="s">
        <v>295</v>
      </c>
      <c r="I59" s="51" t="s">
        <v>282</v>
      </c>
      <c r="J59" s="47" t="s">
        <v>426</v>
      </c>
    </row>
    <row r="60" ht="36.75" customHeight="1" spans="1:10">
      <c r="A60" s="49"/>
      <c r="B60" s="111"/>
      <c r="C60" s="51" t="s">
        <v>290</v>
      </c>
      <c r="D60" s="51" t="s">
        <v>291</v>
      </c>
      <c r="E60" s="47" t="s">
        <v>427</v>
      </c>
      <c r="F60" s="51" t="s">
        <v>293</v>
      </c>
      <c r="G60" s="47" t="s">
        <v>428</v>
      </c>
      <c r="H60" s="51" t="s">
        <v>295</v>
      </c>
      <c r="I60" s="51" t="s">
        <v>282</v>
      </c>
      <c r="J60" s="47" t="s">
        <v>429</v>
      </c>
    </row>
    <row r="61" ht="36.75" customHeight="1" spans="1:10">
      <c r="A61" s="110" t="s">
        <v>262</v>
      </c>
      <c r="B61" s="51" t="s">
        <v>430</v>
      </c>
      <c r="C61" s="51" t="s">
        <v>277</v>
      </c>
      <c r="D61" s="51" t="s">
        <v>300</v>
      </c>
      <c r="E61" s="47" t="s">
        <v>431</v>
      </c>
      <c r="F61" s="51" t="s">
        <v>280</v>
      </c>
      <c r="G61" s="47" t="s">
        <v>302</v>
      </c>
      <c r="H61" s="51" t="s">
        <v>295</v>
      </c>
      <c r="I61" s="51" t="s">
        <v>282</v>
      </c>
      <c r="J61" s="47" t="s">
        <v>432</v>
      </c>
    </row>
    <row r="62" ht="36.75" customHeight="1" spans="1:10">
      <c r="A62" s="110" t="s">
        <v>262</v>
      </c>
      <c r="B62" s="51" t="s">
        <v>430</v>
      </c>
      <c r="C62" s="51" t="s">
        <v>284</v>
      </c>
      <c r="D62" s="51" t="s">
        <v>353</v>
      </c>
      <c r="E62" s="47" t="s">
        <v>433</v>
      </c>
      <c r="F62" s="51" t="s">
        <v>280</v>
      </c>
      <c r="G62" s="47" t="s">
        <v>434</v>
      </c>
      <c r="H62" s="51" t="s">
        <v>310</v>
      </c>
      <c r="I62" s="51" t="s">
        <v>288</v>
      </c>
      <c r="J62" s="47" t="s">
        <v>435</v>
      </c>
    </row>
    <row r="63" ht="36.75" customHeight="1" spans="1:10">
      <c r="A63" s="110" t="s">
        <v>262</v>
      </c>
      <c r="B63" s="51" t="s">
        <v>430</v>
      </c>
      <c r="C63" s="51" t="s">
        <v>290</v>
      </c>
      <c r="D63" s="51" t="s">
        <v>291</v>
      </c>
      <c r="E63" s="47" t="s">
        <v>436</v>
      </c>
      <c r="F63" s="51" t="s">
        <v>293</v>
      </c>
      <c r="G63" s="47" t="s">
        <v>294</v>
      </c>
      <c r="H63" s="51" t="s">
        <v>295</v>
      </c>
      <c r="I63" s="51" t="s">
        <v>282</v>
      </c>
      <c r="J63" s="47" t="s">
        <v>437</v>
      </c>
    </row>
    <row r="64" ht="33.75" customHeight="1" spans="1:10">
      <c r="A64" s="110" t="s">
        <v>252</v>
      </c>
      <c r="B64" s="51" t="s">
        <v>438</v>
      </c>
      <c r="C64" s="51" t="s">
        <v>277</v>
      </c>
      <c r="D64" s="51" t="s">
        <v>278</v>
      </c>
      <c r="E64" s="47" t="s">
        <v>439</v>
      </c>
      <c r="F64" s="51" t="s">
        <v>293</v>
      </c>
      <c r="G64" s="47" t="s">
        <v>125</v>
      </c>
      <c r="H64" s="51" t="s">
        <v>299</v>
      </c>
      <c r="I64" s="51" t="s">
        <v>282</v>
      </c>
      <c r="J64" s="47" t="s">
        <v>440</v>
      </c>
    </row>
    <row r="65" ht="33.75" customHeight="1" spans="1:10">
      <c r="A65" s="110" t="s">
        <v>252</v>
      </c>
      <c r="B65" s="51" t="s">
        <v>441</v>
      </c>
      <c r="C65" s="51" t="s">
        <v>277</v>
      </c>
      <c r="D65" s="51" t="s">
        <v>278</v>
      </c>
      <c r="E65" s="47" t="s">
        <v>442</v>
      </c>
      <c r="F65" s="51" t="s">
        <v>356</v>
      </c>
      <c r="G65" s="47" t="s">
        <v>443</v>
      </c>
      <c r="H65" s="51" t="s">
        <v>444</v>
      </c>
      <c r="I65" s="51" t="s">
        <v>282</v>
      </c>
      <c r="J65" s="47" t="s">
        <v>445</v>
      </c>
    </row>
    <row r="66" ht="33.75" customHeight="1" spans="1:10">
      <c r="A66" s="110" t="s">
        <v>252</v>
      </c>
      <c r="B66" s="51" t="s">
        <v>441</v>
      </c>
      <c r="C66" s="51" t="s">
        <v>277</v>
      </c>
      <c r="D66" s="51" t="s">
        <v>300</v>
      </c>
      <c r="E66" s="47" t="s">
        <v>446</v>
      </c>
      <c r="F66" s="51" t="s">
        <v>280</v>
      </c>
      <c r="G66" s="47" t="s">
        <v>302</v>
      </c>
      <c r="H66" s="51" t="s">
        <v>295</v>
      </c>
      <c r="I66" s="51" t="s">
        <v>282</v>
      </c>
      <c r="J66" s="47" t="s">
        <v>447</v>
      </c>
    </row>
    <row r="67" ht="33.75" customHeight="1" spans="1:10">
      <c r="A67" s="110" t="s">
        <v>252</v>
      </c>
      <c r="B67" s="51" t="s">
        <v>441</v>
      </c>
      <c r="C67" s="51" t="s">
        <v>277</v>
      </c>
      <c r="D67" s="51" t="s">
        <v>300</v>
      </c>
      <c r="E67" s="47" t="s">
        <v>448</v>
      </c>
      <c r="F67" s="51" t="s">
        <v>280</v>
      </c>
      <c r="G67" s="47" t="s">
        <v>302</v>
      </c>
      <c r="H67" s="51" t="s">
        <v>295</v>
      </c>
      <c r="I67" s="51" t="s">
        <v>282</v>
      </c>
      <c r="J67" s="47" t="s">
        <v>449</v>
      </c>
    </row>
    <row r="68" ht="33.75" customHeight="1" spans="1:10">
      <c r="A68" s="110" t="s">
        <v>252</v>
      </c>
      <c r="B68" s="51" t="s">
        <v>441</v>
      </c>
      <c r="C68" s="51" t="s">
        <v>277</v>
      </c>
      <c r="D68" s="51" t="s">
        <v>401</v>
      </c>
      <c r="E68" s="47" t="s">
        <v>450</v>
      </c>
      <c r="F68" s="51" t="s">
        <v>280</v>
      </c>
      <c r="G68" s="47" t="s">
        <v>451</v>
      </c>
      <c r="H68" s="51" t="s">
        <v>310</v>
      </c>
      <c r="I68" s="51" t="s">
        <v>288</v>
      </c>
      <c r="J68" s="47" t="s">
        <v>452</v>
      </c>
    </row>
    <row r="69" ht="33.75" customHeight="1" spans="1:10">
      <c r="A69" s="110" t="s">
        <v>252</v>
      </c>
      <c r="B69" s="51" t="s">
        <v>441</v>
      </c>
      <c r="C69" s="51" t="s">
        <v>277</v>
      </c>
      <c r="D69" s="51" t="s">
        <v>401</v>
      </c>
      <c r="E69" s="47" t="s">
        <v>453</v>
      </c>
      <c r="F69" s="51" t="s">
        <v>280</v>
      </c>
      <c r="G69" s="47" t="s">
        <v>302</v>
      </c>
      <c r="H69" s="51" t="s">
        <v>295</v>
      </c>
      <c r="I69" s="51" t="s">
        <v>282</v>
      </c>
      <c r="J69" s="47" t="s">
        <v>454</v>
      </c>
    </row>
    <row r="70" ht="41.25" customHeight="1" spans="1:10">
      <c r="A70" s="110" t="s">
        <v>252</v>
      </c>
      <c r="B70" s="51" t="s">
        <v>441</v>
      </c>
      <c r="C70" s="51" t="s">
        <v>284</v>
      </c>
      <c r="D70" s="51" t="s">
        <v>285</v>
      </c>
      <c r="E70" s="47" t="s">
        <v>455</v>
      </c>
      <c r="F70" s="51" t="s">
        <v>280</v>
      </c>
      <c r="G70" s="47" t="s">
        <v>456</v>
      </c>
      <c r="H70" s="51" t="s">
        <v>310</v>
      </c>
      <c r="I70" s="51" t="s">
        <v>288</v>
      </c>
      <c r="J70" s="47" t="s">
        <v>455</v>
      </c>
    </row>
    <row r="71" ht="33.75" customHeight="1" spans="1:10">
      <c r="A71" s="110" t="s">
        <v>252</v>
      </c>
      <c r="B71" s="51" t="s">
        <v>441</v>
      </c>
      <c r="C71" s="51" t="s">
        <v>284</v>
      </c>
      <c r="D71" s="51" t="s">
        <v>285</v>
      </c>
      <c r="E71" s="47" t="s">
        <v>457</v>
      </c>
      <c r="F71" s="51" t="s">
        <v>280</v>
      </c>
      <c r="G71" s="47" t="s">
        <v>417</v>
      </c>
      <c r="H71" s="51" t="s">
        <v>310</v>
      </c>
      <c r="I71" s="51" t="s">
        <v>288</v>
      </c>
      <c r="J71" s="47" t="s">
        <v>457</v>
      </c>
    </row>
    <row r="72" ht="33.75" customHeight="1" spans="1:10">
      <c r="A72" s="110" t="s">
        <v>252</v>
      </c>
      <c r="B72" s="51" t="s">
        <v>441</v>
      </c>
      <c r="C72" s="51" t="s">
        <v>290</v>
      </c>
      <c r="D72" s="51" t="s">
        <v>291</v>
      </c>
      <c r="E72" s="47" t="s">
        <v>458</v>
      </c>
      <c r="F72" s="51" t="s">
        <v>305</v>
      </c>
      <c r="G72" s="47" t="s">
        <v>313</v>
      </c>
      <c r="H72" s="51" t="s">
        <v>295</v>
      </c>
      <c r="I72" s="51" t="s">
        <v>282</v>
      </c>
      <c r="J72" s="47" t="s">
        <v>459</v>
      </c>
    </row>
    <row r="73" ht="33.75" customHeight="1" spans="1:10">
      <c r="A73" s="110" t="s">
        <v>233</v>
      </c>
      <c r="B73" s="51" t="s">
        <v>460</v>
      </c>
      <c r="C73" s="51" t="s">
        <v>277</v>
      </c>
      <c r="D73" s="51" t="s">
        <v>300</v>
      </c>
      <c r="E73" s="47" t="s">
        <v>461</v>
      </c>
      <c r="F73" s="51" t="s">
        <v>280</v>
      </c>
      <c r="G73" s="47" t="s">
        <v>461</v>
      </c>
      <c r="H73" s="51" t="s">
        <v>310</v>
      </c>
      <c r="I73" s="51" t="s">
        <v>288</v>
      </c>
      <c r="J73" s="47" t="s">
        <v>462</v>
      </c>
    </row>
    <row r="74" ht="33.75" customHeight="1" spans="1:10">
      <c r="A74" s="110" t="s">
        <v>233</v>
      </c>
      <c r="B74" s="51" t="s">
        <v>463</v>
      </c>
      <c r="C74" s="51" t="s">
        <v>284</v>
      </c>
      <c r="D74" s="51" t="s">
        <v>285</v>
      </c>
      <c r="E74" s="47" t="s">
        <v>359</v>
      </c>
      <c r="F74" s="51" t="s">
        <v>280</v>
      </c>
      <c r="G74" s="47" t="s">
        <v>360</v>
      </c>
      <c r="H74" s="51" t="s">
        <v>310</v>
      </c>
      <c r="I74" s="51" t="s">
        <v>288</v>
      </c>
      <c r="J74" s="47" t="s">
        <v>359</v>
      </c>
    </row>
    <row r="75" ht="33.75" customHeight="1" spans="1:10">
      <c r="A75" s="110" t="s">
        <v>233</v>
      </c>
      <c r="B75" s="51" t="s">
        <v>463</v>
      </c>
      <c r="C75" s="51" t="s">
        <v>290</v>
      </c>
      <c r="D75" s="51" t="s">
        <v>291</v>
      </c>
      <c r="E75" s="47" t="s">
        <v>312</v>
      </c>
      <c r="F75" s="51" t="s">
        <v>293</v>
      </c>
      <c r="G75" s="47" t="s">
        <v>294</v>
      </c>
      <c r="H75" s="51" t="s">
        <v>295</v>
      </c>
      <c r="I75" s="51" t="s">
        <v>282</v>
      </c>
      <c r="J75" s="47" t="s">
        <v>464</v>
      </c>
    </row>
  </sheetData>
  <mergeCells count="20">
    <mergeCell ref="A2:J2"/>
    <mergeCell ref="A3:H3"/>
    <mergeCell ref="A8:A10"/>
    <mergeCell ref="A11:A15"/>
    <mergeCell ref="A16:A24"/>
    <mergeCell ref="A25:A37"/>
    <mergeCell ref="A38:A44"/>
    <mergeCell ref="A45:A60"/>
    <mergeCell ref="A61:A63"/>
    <mergeCell ref="A64:A72"/>
    <mergeCell ref="A73:A75"/>
    <mergeCell ref="B8:B10"/>
    <mergeCell ref="B11:B15"/>
    <mergeCell ref="B16:B24"/>
    <mergeCell ref="B25:B37"/>
    <mergeCell ref="B38:B44"/>
    <mergeCell ref="B45:B60"/>
    <mergeCell ref="B61:B63"/>
    <mergeCell ref="B64:B72"/>
    <mergeCell ref="B73:B75"/>
  </mergeCells>
  <pageMargins left="0.75" right="0.75" top="1" bottom="1" header="0.5" footer="0.5"/>
  <pageSetup paperSize="8"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张瑞芹</cp:lastModifiedBy>
  <dcterms:created xsi:type="dcterms:W3CDTF">2025-02-06T06:11:00Z</dcterms:created>
  <dcterms:modified xsi:type="dcterms:W3CDTF">2025-02-08T03:24:03Z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FB6F265230544130AA8CD1FE70C8D7CA_13</vt:lpwstr>
  </property>
  <property fmtid="{D5CDD505-2E9C-101B-9397-08002B2CF9AE}" pid="3" name="KSOProductBuildVer">
    <vt:lpwstr>2052-12.1.0.19770</vt:lpwstr>
  </property>
</Properties>
</file>